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mien Trung" sheetId="1" r:id="rId1"/>
  </sheets>
  <externalReferences>
    <externalReference r:id="rId4"/>
  </externalReferences>
  <definedNames>
    <definedName name="_xlnm.Print_Titles" localSheetId="0">'mien Trung'!$8:$8</definedName>
  </definedNames>
  <calcPr fullCalcOnLoad="1"/>
</workbook>
</file>

<file path=xl/comments1.xml><?xml version="1.0" encoding="utf-8"?>
<comments xmlns="http://schemas.openxmlformats.org/spreadsheetml/2006/main">
  <authors>
    <author>CMS</author>
  </authors>
  <commentList>
    <comment ref="X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AN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BD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BT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CJ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CZ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DP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EF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EV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FL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GB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GR115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0"/>
          </rPr>
          <t>CMS: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<sst xmlns="http://schemas.openxmlformats.org/spreadsheetml/2006/main" count="1363" uniqueCount="596">
  <si>
    <t>BỘ TƯ PHÁP</t>
  </si>
  <si>
    <t>CỘNG HOÀ XÃ HỘI CHỦ NGHĨA VIỆT NAM</t>
  </si>
  <si>
    <t>TỔNG CỤC THI HÀNH ÁN DÂN SỰ</t>
  </si>
  <si>
    <t>Độc lập - Tự do - Hạnh phúc</t>
  </si>
  <si>
    <t>KẾT QUẢ SƠ TUYỂN CÔNG CHỨC 
CÁC CƠ QUAN THI HÀNH ÁN DÂN SỰ NĂM 2016</t>
  </si>
  <si>
    <t>(Khu vực miền Trung)</t>
  </si>
  <si>
    <t>S
T
T</t>
  </si>
  <si>
    <t>Họ và tên</t>
  </si>
  <si>
    <t>Giới 
tính</t>
  </si>
  <si>
    <t>Ngày, tháng,
 năm sinh</t>
  </si>
  <si>
    <t>Quê quán</t>
  </si>
  <si>
    <t>Đơn vị đăng ký dự thi</t>
  </si>
  <si>
    <t>Đánh giá điều kiện, tiêu chuẩn văn bằng chứng chỉ (Thang điểm 100)</t>
  </si>
  <si>
    <t>Đánh giá trình độ hiểu biết chung và năng lực chuyên môn nghiệp vụ (Thang điểm 50)</t>
  </si>
  <si>
    <t>Phỏng vấn  (Thang điểm 50)</t>
  </si>
  <si>
    <t>Tổng điểm</t>
  </si>
  <si>
    <t>Ghi chú</t>
  </si>
  <si>
    <t xml:space="preserve">VỊ TRÍ CHUYÊN VIÊN CÔNG NGHỆ THÔNG TIN </t>
  </si>
  <si>
    <t>1. Tỉnh Lâm Đồng</t>
  </si>
  <si>
    <t>Cục THADS tỉnh Lâm Đồng (01 chỉ tiêu)</t>
  </si>
  <si>
    <t>Nguyễn Thành Vinh</t>
  </si>
  <si>
    <t>Nam</t>
  </si>
  <si>
    <t>12/9/1989</t>
  </si>
  <si>
    <t>Quảng Ngãi</t>
  </si>
  <si>
    <t>Cục THADS tỉnh Lâm Đồng</t>
  </si>
  <si>
    <t>Không đạt</t>
  </si>
  <si>
    <t xml:space="preserve">VỊ TRÍ KẾ TOÁN VIÊN </t>
  </si>
  <si>
    <t xml:space="preserve">1. Tỉnh Quảng Bình </t>
  </si>
  <si>
    <t>Chi cục THADS huyện Minh Hóa (01 chỉ tiêu)</t>
  </si>
  <si>
    <t>Hoàng Thị Kiều Oanh</t>
  </si>
  <si>
    <t>Nữ</t>
  </si>
  <si>
    <t>Quảng Bình</t>
  </si>
  <si>
    <t>Chi cục THADS huyện Minh Hóa, tỉnh Quảng Bình</t>
  </si>
  <si>
    <t>Đinh Thị Thanh Hương</t>
  </si>
  <si>
    <t>Đạt</t>
  </si>
  <si>
    <t>Cao Tiến Lâm</t>
  </si>
  <si>
    <t>2. Tỉnh Gia Lai</t>
  </si>
  <si>
    <t>Cục THADS tỉnh Gia Lai (01 chỉ tiêu)</t>
  </si>
  <si>
    <t>Phan Thị Loan</t>
  </si>
  <si>
    <t>09/10/1990</t>
  </si>
  <si>
    <t>Hà Tĩnh</t>
  </si>
  <si>
    <t>Cục THADS tỉnh Gia Lai</t>
  </si>
  <si>
    <t>Phạm Thị Kim Quy</t>
  </si>
  <si>
    <t>22/03/1985</t>
  </si>
  <si>
    <t>Bình Định</t>
  </si>
  <si>
    <t>Hoàng Thị Huyền Thương</t>
  </si>
  <si>
    <t>06/07/1988</t>
  </si>
  <si>
    <t>Nghệ An</t>
  </si>
  <si>
    <t>Nguyễn Thị Phú Qúy</t>
  </si>
  <si>
    <t>27/07/1993</t>
  </si>
  <si>
    <t>Phan Thị Mỹ Diệu</t>
  </si>
  <si>
    <t>17/05/1990</t>
  </si>
  <si>
    <t>Lê Thị Kiều Oanh</t>
  </si>
  <si>
    <t>18/06/1993</t>
  </si>
  <si>
    <t>Phan Thanh Nga</t>
  </si>
  <si>
    <t>08/08/1992</t>
  </si>
  <si>
    <t xml:space="preserve">3. Tỉnh Hà Tĩnh </t>
  </si>
  <si>
    <t>Chi cục THADS huyện Thạch Hà (01 chỉ tiêu)</t>
  </si>
  <si>
    <t>Nguyễn Thị Hương Loan</t>
  </si>
  <si>
    <t>05/4/1990</t>
  </si>
  <si>
    <t>Chi cục THADS huyện Thạch Hà, tỉnh Hà Tĩnh</t>
  </si>
  <si>
    <t>Dương Thị Quỳnh</t>
  </si>
  <si>
    <t>23/9/1991</t>
  </si>
  <si>
    <t>Hoàng Thị Khuyên</t>
  </si>
  <si>
    <t>02/3/1988</t>
  </si>
  <si>
    <t>Bỏ sơ tuyển</t>
  </si>
  <si>
    <t>Trương Thị Hương</t>
  </si>
  <si>
    <t>15/01/1989</t>
  </si>
  <si>
    <t xml:space="preserve">Nguyễn Huy Nhân </t>
  </si>
  <si>
    <t>24/11/1988</t>
  </si>
  <si>
    <t>Lê Thị Hà Dương</t>
  </si>
  <si>
    <t>18/02/1992</t>
  </si>
  <si>
    <t>Đào Thị Cẩm Hương</t>
  </si>
  <si>
    <t>14/6/1993</t>
  </si>
  <si>
    <t>Chi cục THADS thị xã Kỳ Anh (01 chỉ tiêu)</t>
  </si>
  <si>
    <t>Nguyễn Thị Châu</t>
  </si>
  <si>
    <t>29/9/1989</t>
  </si>
  <si>
    <t>Chi cục THADS thị xã Kỳ Anh, tỉnh Hà Tĩnh</t>
  </si>
  <si>
    <t>Hà Quỳnh Phương</t>
  </si>
  <si>
    <t>19/3/1991</t>
  </si>
  <si>
    <t>Nguyễn Thị Kim Anh</t>
  </si>
  <si>
    <t>28/12/1992</t>
  </si>
  <si>
    <t>Đậu Thị Dung</t>
  </si>
  <si>
    <t>08/4/1993</t>
  </si>
  <si>
    <t>Trần Thị Oanh</t>
  </si>
  <si>
    <t>11/3/1990</t>
  </si>
  <si>
    <t>Chi cục THADS huyện Kỳ Anh (01 chỉ tiêu)</t>
  </si>
  <si>
    <t>Lê Thị Yến</t>
  </si>
  <si>
    <t>17/8/1985</t>
  </si>
  <si>
    <t>Chi cục THADS huyện Kỳ Anh</t>
  </si>
  <si>
    <t>Trần Thị Vân</t>
  </si>
  <si>
    <t>21/9/1992</t>
  </si>
  <si>
    <t>Chi cục THADS Huyện Kỳ Anh</t>
  </si>
  <si>
    <t>Lê Thị Hương Giang</t>
  </si>
  <si>
    <t>18/3/1993</t>
  </si>
  <si>
    <t>Đậu Thị Thu Quỳnh</t>
  </si>
  <si>
    <t>10/02/1992</t>
  </si>
  <si>
    <t xml:space="preserve">4. Tỉnh Nghệ An </t>
  </si>
  <si>
    <t>Chi cục THADS huyện Tân Kỳ, Nghệ An (01 chỉ tiêu)</t>
  </si>
  <si>
    <t>Trần Thị Hưng</t>
  </si>
  <si>
    <t>10/09/1987</t>
  </si>
  <si>
    <t>Chi cục THADS huyện Tân Kỳ, tỉnh Nghệ An</t>
  </si>
  <si>
    <t>5. Tỉnh Khánh Hòa</t>
  </si>
  <si>
    <t>Cục THADS tỉnh Khánh Hòa (01 chỉ tiêu)</t>
  </si>
  <si>
    <t>Trần Thủy Tiên</t>
  </si>
  <si>
    <t>Hưng Yên</t>
  </si>
  <si>
    <t xml:space="preserve">Cục THADS tỉnh Khánh Hòa </t>
  </si>
  <si>
    <t>Nguyễn Thị Lan Phương</t>
  </si>
  <si>
    <t>Khánh Hòa</t>
  </si>
  <si>
    <t>Chi cục THADS thành phố Nha Trang  (01 chỉ tiêu)</t>
  </si>
  <si>
    <t>Trương Thị Thanh Hiền</t>
  </si>
  <si>
    <t>Chi cục THADS
 TP Nha Trang, tỉnh Khánh Hòa</t>
  </si>
  <si>
    <t>Phan Thị Thành Lê</t>
  </si>
  <si>
    <t>Võ Thị Ngân Thanh</t>
  </si>
  <si>
    <t>Chi cục THADS thành phố Cam Ranh  (01 chỉ tiêu)</t>
  </si>
  <si>
    <t>Phan Thị Quỳnh Như</t>
  </si>
  <si>
    <t>Chi cục 
THADS TP Cam Ranh, tỉnh Khánh Hòa</t>
  </si>
  <si>
    <t>Trần Thị Mai Hương</t>
  </si>
  <si>
    <t>Vĩnh Phúc</t>
  </si>
  <si>
    <t>Nguyễn Thị 
Thanh Phương</t>
  </si>
  <si>
    <t>Chi cục THADS huyện Diên Khánh  (01 chỉ tiêu)</t>
  </si>
  <si>
    <t>Nguyễn Thị Kim Thoa</t>
  </si>
  <si>
    <t>Chi cục THADS 
huyện Diên Khánh, tỉnh Khánh Hòa</t>
  </si>
  <si>
    <t>Ngô Thị Luôn</t>
  </si>
  <si>
    <t>Nguyễn Hữu Tuấn</t>
  </si>
  <si>
    <t>KẾ TOÁN VIÊN CAO ĐẲNG</t>
  </si>
  <si>
    <t xml:space="preserve">1. Tỉnh Gia Lai </t>
  </si>
  <si>
    <t>Chi cục THADS thị xã An Khê  (01 chỉ tiêu)</t>
  </si>
  <si>
    <t>Trương Thị Hoài Thu</t>
  </si>
  <si>
    <t>09/08/1991</t>
  </si>
  <si>
    <t>Chi cục THADS thị xã An Khê, tỉnh Gia Lai</t>
  </si>
  <si>
    <t>Thân Hữu Sinh</t>
  </si>
  <si>
    <t>21/02/1991</t>
  </si>
  <si>
    <t>Phan Thị Bích Thủy</t>
  </si>
  <si>
    <t>21/01/1991</t>
  </si>
  <si>
    <t>Phạm Thị 
Như Ý</t>
  </si>
  <si>
    <t>01/01/1992</t>
  </si>
  <si>
    <t>Phạm Huy Khoái</t>
  </si>
  <si>
    <t>04/11/1989</t>
  </si>
  <si>
    <t xml:space="preserve">Thái Bình </t>
  </si>
  <si>
    <t xml:space="preserve">VỊ TRÍ CÁN SỰ PHÁP LÝ </t>
  </si>
  <si>
    <t xml:space="preserve">1. Tỉnh Đắk Lắk </t>
  </si>
  <si>
    <t>Chi cục THADS huyện Ea Kar  (01 chỉ tiêu)</t>
  </si>
  <si>
    <t>Đinh Thị Vĩnh</t>
  </si>
  <si>
    <t>18/01/1993</t>
  </si>
  <si>
    <t>Hà Nam</t>
  </si>
  <si>
    <t>Chi cục THADS huyện Ea Kar, tỉnh Đắk Lắk</t>
  </si>
  <si>
    <t>Nguyễn Thị Như Ngọc</t>
  </si>
  <si>
    <t>29/02/1994</t>
  </si>
  <si>
    <t>Quảng Nam</t>
  </si>
  <si>
    <t>Nguyễn Thanh Tùng</t>
  </si>
  <si>
    <t>24/8/1993</t>
  </si>
  <si>
    <t>Đắk Lắk</t>
  </si>
  <si>
    <t xml:space="preserve">VỊ TRÍ THỦ KHO, THỦ QŨY </t>
  </si>
  <si>
    <t>1. Tỉnh Đắk Lắk</t>
  </si>
  <si>
    <t>Lê Thị Thu</t>
  </si>
  <si>
    <t>10/4/1992</t>
  </si>
  <si>
    <t>Thanh Hóa</t>
  </si>
  <si>
    <t>Nguyễn Thị Thêu</t>
  </si>
  <si>
    <t>24/4/1988</t>
  </si>
  <si>
    <t>Nam Định</t>
  </si>
  <si>
    <t>Trần Hải Học</t>
  </si>
  <si>
    <t>20/8/1989</t>
  </si>
  <si>
    <t>Bùi Đức Trung</t>
  </si>
  <si>
    <t>27/11/1990</t>
  </si>
  <si>
    <t>Lê Thị Tuyền</t>
  </si>
  <si>
    <t>12/2/1993</t>
  </si>
  <si>
    <t>Hải Dương</t>
  </si>
  <si>
    <t xml:space="preserve">VỊ TRÍ VĂN THƯ TRUNG CẤP </t>
  </si>
  <si>
    <t xml:space="preserve">1. Tỉnh Lâm Đồng </t>
  </si>
  <si>
    <t>Cục THADS tỉnh Lâm Đồng  (01 chỉ tiêu)</t>
  </si>
  <si>
    <t>Nguyễn Thị Ngọc Tâm</t>
  </si>
  <si>
    <t>Ninh Bình</t>
  </si>
  <si>
    <t>Chi cục THADS huyện Cát Tiên  (01 chỉ tiêu)</t>
  </si>
  <si>
    <t>Mai Thị Lan</t>
  </si>
  <si>
    <t>Chi cục THADS huyện Cát Tiên, tỉnh Lâm Đồng</t>
  </si>
  <si>
    <t xml:space="preserve">2. Tỉnh Phú Yên </t>
  </si>
  <si>
    <t>Chi cục THADS huyện Đồng Xuân  (01 chỉ tiêu)</t>
  </si>
  <si>
    <t>20/4/1991</t>
  </si>
  <si>
    <t>Phú Yên</t>
  </si>
  <si>
    <t>Chi cục THADS huyện Đồng Xuân, tỉnh Phú Yên</t>
  </si>
  <si>
    <t>Phan Hữu Nguyên</t>
  </si>
  <si>
    <t>18/12/1991</t>
  </si>
  <si>
    <t>Hồ Thị Bích Duy</t>
  </si>
  <si>
    <t>13/12/1982</t>
  </si>
  <si>
    <t>3. Tỉnh Quảng Nam</t>
  </si>
  <si>
    <t>Chi cục THADS huyện Bắc Trà My  (01 chỉ tiêu)</t>
  </si>
  <si>
    <t>Phan Thị Mỹ Linh</t>
  </si>
  <si>
    <t>19/5/1995</t>
  </si>
  <si>
    <t>Chi cục THADS huyện Bắc Trà My, tỉnh Quảng Nam</t>
  </si>
  <si>
    <t>Alăng Thị Liên</t>
  </si>
  <si>
    <t>28/5/1993</t>
  </si>
  <si>
    <t>4. Tỉnh Nghệ An</t>
  </si>
  <si>
    <t>Chi cục THADS huyện Hoàng Mai, tỉnh Nghệ An  (01 chỉ tiêu)</t>
  </si>
  <si>
    <t>Nguyễn Thị Thiết</t>
  </si>
  <si>
    <t>10/5/1985</t>
  </si>
  <si>
    <t>Chi cục THADS thị xã Hoàng Mai, tỉnh Nghệ An</t>
  </si>
  <si>
    <t>Nguyễn Khánh Hiền</t>
  </si>
  <si>
    <t>21/4/1991</t>
  </si>
  <si>
    <t xml:space="preserve">VỊ TRÍ CHUYÊN VIÊN PHÁP LÝ </t>
  </si>
  <si>
    <t>Cục THADS tỉnh Lâm Đồng  (02 chỉ tiêu)</t>
  </si>
  <si>
    <t>Khổng Thị Mai Loan</t>
  </si>
  <si>
    <t>27/01/1987</t>
  </si>
  <si>
    <t>Thái Bình</t>
  </si>
  <si>
    <t>Bùi Văn Thành</t>
  </si>
  <si>
    <t>23/10/1980</t>
  </si>
  <si>
    <t>Võ Xuân Đại</t>
  </si>
  <si>
    <t>25/7/1987</t>
  </si>
  <si>
    <t>Cao Thị Bảo Ngọc</t>
  </si>
  <si>
    <t>TỈNH ĐẮK NÔNG</t>
  </si>
  <si>
    <t>Đỗ Thị Mai Anh</t>
  </si>
  <si>
    <t>Hà Nội</t>
  </si>
  <si>
    <t>Ngạch Chuyên viên pháp lý</t>
  </si>
  <si>
    <t>Đặng Văn Nhật</t>
  </si>
  <si>
    <t>05/9/1991</t>
  </si>
  <si>
    <t>Bạch Văn Tâm</t>
  </si>
  <si>
    <t>18/6/1979</t>
  </si>
  <si>
    <t>Đặng Viết Tâm</t>
  </si>
  <si>
    <t>12/02/1990</t>
  </si>
  <si>
    <t>Nguyễn Thị Thu Hằng</t>
  </si>
  <si>
    <t>07/12/1993</t>
  </si>
  <si>
    <t>Trần Thị Trang</t>
  </si>
  <si>
    <t>06/7/1991</t>
  </si>
  <si>
    <t>2. Tỉnh Quảng Bình</t>
  </si>
  <si>
    <t>Chi cục THADS huyện Tuyên Hóa  (01 chỉ tiêu)</t>
  </si>
  <si>
    <t>Nguyễn Hữu Trung</t>
  </si>
  <si>
    <t>Chi cục THADS huyện Tuyên Hóa, tỉnh Quảng Bình</t>
  </si>
  <si>
    <t>Nguyễn Giang Lam</t>
  </si>
  <si>
    <t>Nguyễn Thị Kiều My</t>
  </si>
  <si>
    <t>Phan Thị Lệ Giang</t>
  </si>
  <si>
    <t>Dương Thị Hương Giang</t>
  </si>
  <si>
    <t>Cao Thị Thu Hằng</t>
  </si>
  <si>
    <t>Phạm Thị Mỹ Linh</t>
  </si>
  <si>
    <t>Mai Thị Thu Thảo</t>
  </si>
  <si>
    <t>Đậu Thị Huyền</t>
  </si>
  <si>
    <t>Nguyễn Khoa Triều</t>
  </si>
  <si>
    <t>Thừa Thiên Huế</t>
  </si>
  <si>
    <t>Nguyễn Thị Ngọc Huyền</t>
  </si>
  <si>
    <t>Đinh Thị Bích Ngọc</t>
  </si>
  <si>
    <t>Nguyễn Thị Bảo Trang</t>
  </si>
  <si>
    <t>25/9/1993</t>
  </si>
  <si>
    <t>Trần Trọng Tuệ</t>
  </si>
  <si>
    <t>24/11/1991</t>
  </si>
  <si>
    <t>Trần Thị Hương</t>
  </si>
  <si>
    <t>3. Tỉnh Đắk Nông</t>
  </si>
  <si>
    <t>Cục THADS tỉnh Đắk Nông  (01 chỉ tiêu)</t>
  </si>
  <si>
    <t>Hồ Thị Na</t>
  </si>
  <si>
    <t>14/02/1992</t>
  </si>
  <si>
    <t>Cục THADS tỉnh Đắk Nông</t>
  </si>
  <si>
    <t>Nguyễn Thị Thu Ngọc</t>
  </si>
  <si>
    <t>Trịnh Việt Tiệp</t>
  </si>
  <si>
    <t>Lê Hồ Đình Thuận</t>
  </si>
  <si>
    <t>14/6/1991</t>
  </si>
  <si>
    <t>Đắk Nông</t>
  </si>
  <si>
    <t>Cục THADS tỉnh Đăk Nông</t>
  </si>
  <si>
    <t>Trần Văn Thắng</t>
  </si>
  <si>
    <t>Đăk Nông</t>
  </si>
  <si>
    <t>Nguyễn Thị Mỹ Linh</t>
  </si>
  <si>
    <t>Chi cục THADS thành phố Pleiku  (01 chỉ tiêu)</t>
  </si>
  <si>
    <t>Huỳnh Thị Lan Oanh</t>
  </si>
  <si>
    <t>16/4/1981</t>
  </si>
  <si>
    <t>Chi cục THADS thành phố Pleiku, tỉnh Gia Lai</t>
  </si>
  <si>
    <t>Lê Thị Thủy</t>
  </si>
  <si>
    <t>07/02/1994</t>
  </si>
  <si>
    <t>Nguyễn Công Định</t>
  </si>
  <si>
    <t>07/03/1992</t>
  </si>
  <si>
    <t>Nguyễn Xuân Thành</t>
  </si>
  <si>
    <t>24/10/1993</t>
  </si>
  <si>
    <t>Đặng Hiếu Trung</t>
  </si>
  <si>
    <t>15/04/1989</t>
  </si>
  <si>
    <t>Chi cục THADS huyện Chư sê  (01 chỉ tiêu)</t>
  </si>
  <si>
    <t>Sầm Đức Thiện</t>
  </si>
  <si>
    <t>10/11/1994</t>
  </si>
  <si>
    <t>Cao Bằng</t>
  </si>
  <si>
    <t>Chi cục THADS huyện Chư sê, tỉnh Gia Lai</t>
  </si>
  <si>
    <t>Võ Quốc Hùng</t>
  </si>
  <si>
    <t>02/10/1992</t>
  </si>
  <si>
    <t>Trần Văn Sơn</t>
  </si>
  <si>
    <t>19/06/1994</t>
  </si>
  <si>
    <t>Bắc Giang</t>
  </si>
  <si>
    <t>Phạm Ngọc Hải</t>
  </si>
  <si>
    <t>23/9/1988</t>
  </si>
  <si>
    <t>5. Tỉnh Quảng Trị</t>
  </si>
  <si>
    <t>Cục THADS tỉnh Quảng Trị  (02 chỉ tiêu)</t>
  </si>
  <si>
    <t>Phạm Thị Mỹ Lành</t>
  </si>
  <si>
    <t>28/9/1993</t>
  </si>
  <si>
    <t>Quảng Trị</t>
  </si>
  <si>
    <t>Cục THADS tỉnh Quảng Trị</t>
  </si>
  <si>
    <t>Trần Thị Diễm My</t>
  </si>
  <si>
    <t>27/3/1992</t>
  </si>
  <si>
    <t>Phạm Thị Mỹ Tiên</t>
  </si>
  <si>
    <t>10/8/1993</t>
  </si>
  <si>
    <t>Tạ Thị Kim Luyến</t>
  </si>
  <si>
    <t>24/9/1991</t>
  </si>
  <si>
    <t>Trần Thị Thu Hiền</t>
  </si>
  <si>
    <t>30/4/1994</t>
  </si>
  <si>
    <t>Hoàng Thị Yến Ngọc</t>
  </si>
  <si>
    <t>09/3/1993</t>
  </si>
  <si>
    <t>Trương Thị Lụa</t>
  </si>
  <si>
    <t>10/12/1993</t>
  </si>
  <si>
    <t>Lê Thị Thúy Hường</t>
  </si>
  <si>
    <t>18/11/1992</t>
  </si>
  <si>
    <t>Lê Bảo Toàn</t>
  </si>
  <si>
    <t>24/9/1992</t>
  </si>
  <si>
    <t>Nguyễn Minh Kỳ</t>
  </si>
  <si>
    <t>04/7/1987</t>
  </si>
  <si>
    <t>Lê Văn Nhớ</t>
  </si>
  <si>
    <t>09/9/1991</t>
  </si>
  <si>
    <t>Nguyễn Thị Hoàng Ngân</t>
  </si>
  <si>
    <t>27/9/1993</t>
  </si>
  <si>
    <t>Nguyễn Thị Lựu</t>
  </si>
  <si>
    <t>28/04/1994</t>
  </si>
  <si>
    <t>Hoàng Kim Hậu</t>
  </si>
  <si>
    <t>12/9/1991</t>
  </si>
  <si>
    <t>Nguyễn Thị Thùy Dung</t>
  </si>
  <si>
    <t>14/01/1992</t>
  </si>
  <si>
    <t>Nguyễn Thành Luân</t>
  </si>
  <si>
    <t>27/11/1993</t>
  </si>
  <si>
    <t>Nguyễn Thị Thanh Tâm</t>
  </si>
  <si>
    <t>23/7/1993</t>
  </si>
  <si>
    <t>Hồ Thị Mỹ Liên</t>
  </si>
  <si>
    <t>15/8/1994</t>
  </si>
  <si>
    <t>Mai Thị Ngọc Oanh</t>
  </si>
  <si>
    <t>05/8/1994</t>
  </si>
  <si>
    <t>Cao Thị Lan</t>
  </si>
  <si>
    <t>03/8/1994</t>
  </si>
  <si>
    <t>Lương Thị Bích Ngân</t>
  </si>
  <si>
    <t>26/3/1992</t>
  </si>
  <si>
    <t>Trần Nguyễn Bích Hoài</t>
  </si>
  <si>
    <t>02/6/1994</t>
  </si>
  <si>
    <t>Nguyễn Thị Tố Quyên</t>
  </si>
  <si>
    <t>28/12/1994</t>
  </si>
  <si>
    <t>6. Tỉnh Phú Yên</t>
  </si>
  <si>
    <t>Chi cục THADS thành phố Tuy Hòa  (02 chỉ tiêu)</t>
  </si>
  <si>
    <t>Nguyễn Thị Xuân Hồng</t>
  </si>
  <si>
    <t>9/2/1992</t>
  </si>
  <si>
    <t>Chi cục THADS TP. Tuy Hòa, tỉnh Phú Yên</t>
  </si>
  <si>
    <t>Nguyễn Thành Được</t>
  </si>
  <si>
    <t>26/6/1991</t>
  </si>
  <si>
    <t>Lê Thị Hạ Khuyên</t>
  </si>
  <si>
    <t>9/5/1992</t>
  </si>
  <si>
    <t>Lê Thị Kim Hồng</t>
  </si>
  <si>
    <t>10/11/1993</t>
  </si>
  <si>
    <t>Võ Thành Lâm</t>
  </si>
  <si>
    <t>7/5/1978</t>
  </si>
  <si>
    <t>Trần Đức Vinh</t>
  </si>
  <si>
    <t>25/2/1990</t>
  </si>
  <si>
    <t>Lê Thị Mỹ Liễu</t>
  </si>
  <si>
    <t>21/10/1990</t>
  </si>
  <si>
    <t>2/12/1993</t>
  </si>
  <si>
    <t>Đặng Thị Mỹ</t>
  </si>
  <si>
    <t>16/2/1992</t>
  </si>
  <si>
    <t>Nguyễn Thị Lệ Uyên</t>
  </si>
  <si>
    <t>8/10/1993</t>
  </si>
  <si>
    <t>Đặng Thị Hà</t>
  </si>
  <si>
    <t>27/1/1993</t>
  </si>
  <si>
    <t>Đặng Thị Ngọc Thân</t>
  </si>
  <si>
    <t>8/1/1993</t>
  </si>
  <si>
    <t>Nguyễn Thanh Thủy</t>
  </si>
  <si>
    <t>20/4/1993</t>
  </si>
  <si>
    <t>Phạm Thái Sơn</t>
  </si>
  <si>
    <t>01/7/1992</t>
  </si>
  <si>
    <t>Hải Phòng</t>
  </si>
  <si>
    <t>Chi cục THADS TP Tuy Hòa, tỉnh Phú Yên</t>
  </si>
  <si>
    <t>Chi cục THADS thị xã Sông Cầu  (02 chỉ tiêu)</t>
  </si>
  <si>
    <t>Nguyễn Minh Thiện</t>
  </si>
  <si>
    <t>16/11/1983</t>
  </si>
  <si>
    <t>Chi cục THADS TX. Sông Cầu, tỉnh Phú Yên</t>
  </si>
  <si>
    <t>Nguyễn Văn Phong</t>
  </si>
  <si>
    <t>11/5/1987</t>
  </si>
  <si>
    <t>Trương Công Quý</t>
  </si>
  <si>
    <t>10/8/1992</t>
  </si>
  <si>
    <t>Nguyễn Thị Diễm My</t>
  </si>
  <si>
    <t>19/11/1993</t>
  </si>
  <si>
    <t>7. Tỉnh Quảng Nam</t>
  </si>
  <si>
    <t>Cục THADS tỉnh Quảng Nam  (03 chỉ tiêu)</t>
  </si>
  <si>
    <t>Vũ Thị Kim Quy</t>
  </si>
  <si>
    <t>15/9/1991</t>
  </si>
  <si>
    <t>Đà Nẵng</t>
  </si>
  <si>
    <t>Cục THADS tỉnh Quảng Nam</t>
  </si>
  <si>
    <t>Trần Anh Kha</t>
  </si>
  <si>
    <t>02/9/1987</t>
  </si>
  <si>
    <t>Đỗ Thị Thanh Tuyền</t>
  </si>
  <si>
    <t>01/3/1992</t>
  </si>
  <si>
    <t>Dương Thị Thúy Hằng</t>
  </si>
  <si>
    <t>Nguyễn Thị Khánh Chi</t>
  </si>
  <si>
    <t>07/9/1993</t>
  </si>
  <si>
    <t>Nguyễn Thị Thảo Ly</t>
  </si>
  <si>
    <t>08/8/1993</t>
  </si>
  <si>
    <t>Phan Thị Xuân Trinh</t>
  </si>
  <si>
    <t>24/7/1994</t>
  </si>
  <si>
    <t>Lê Vũ Hà Tiên</t>
  </si>
  <si>
    <t>03/3/1992</t>
  </si>
  <si>
    <t>Ngô Thị Kiều Oanh</t>
  </si>
  <si>
    <t>11/6/1993</t>
  </si>
  <si>
    <t>Nguyễn Anh Vũ</t>
  </si>
  <si>
    <t>01/7/1994</t>
  </si>
  <si>
    <t>Lương Trọng Sang</t>
  </si>
  <si>
    <t>01/5/1986</t>
  </si>
  <si>
    <t>Nguyễn Thị Thủy Tiên</t>
  </si>
  <si>
    <t>05/9/1993</t>
  </si>
  <si>
    <t>Nguyễn Thị Thanh Phượng</t>
  </si>
  <si>
    <t>02/8/1992</t>
  </si>
  <si>
    <t>Lê Thị Thuận</t>
  </si>
  <si>
    <t>26/7/1993</t>
  </si>
  <si>
    <t>Nguyễn Văn Lộc</t>
  </si>
  <si>
    <t>04/9/1991</t>
  </si>
  <si>
    <t>Nguyễn Thị Yến</t>
  </si>
  <si>
    <t>25/8/1993</t>
  </si>
  <si>
    <t>Nguyễn Thị Thu Thảo</t>
  </si>
  <si>
    <t>Nguyễn Vũ Hòa Liên</t>
  </si>
  <si>
    <t>01/01/1991</t>
  </si>
  <si>
    <t>Nguyễn Đức Lương Nghĩa</t>
  </si>
  <si>
    <t>Phan Văn Khương</t>
  </si>
  <si>
    <t>01/01/1993</t>
  </si>
  <si>
    <t>Huỳnh Thị Diệu</t>
  </si>
  <si>
    <t>20/7/1993</t>
  </si>
  <si>
    <t>Nguyễn Tấn Tân</t>
  </si>
  <si>
    <t>15/4/1991</t>
  </si>
  <si>
    <t xml:space="preserve">Doãn Đức Thọ </t>
  </si>
  <si>
    <t>15/7/1982</t>
  </si>
  <si>
    <t>Trần Thị Lệ</t>
  </si>
  <si>
    <t>Võ Văn Bảo</t>
  </si>
  <si>
    <t>15/01/1994</t>
  </si>
  <si>
    <t>Đỗ Thị Tố Trinh</t>
  </si>
  <si>
    <t>Nguyễn Thị Hằng Nga</t>
  </si>
  <si>
    <t>Trịnh Minh Tùng</t>
  </si>
  <si>
    <t>Võ Thanh Truyền</t>
  </si>
  <si>
    <t>Trần Linh Chi</t>
  </si>
  <si>
    <t>11/7/1992</t>
  </si>
  <si>
    <t>Chi cục THADS huyện Nam Giang  (01 chỉ tiêu)</t>
  </si>
  <si>
    <t>Nguyễn Văn Thông</t>
  </si>
  <si>
    <t>28/01/1989</t>
  </si>
  <si>
    <t>Chi cục THADS huyện Nam Giang, tỉnh Quảng Nam</t>
  </si>
  <si>
    <t>Zơ Râm Trải</t>
  </si>
  <si>
    <t>04/7/1993</t>
  </si>
  <si>
    <t>Nguyễn Thị Hoàng Vi</t>
  </si>
  <si>
    <t>12/4/1992</t>
  </si>
  <si>
    <t>Ngô Thị Lệ</t>
  </si>
  <si>
    <t>20/6/1994</t>
  </si>
  <si>
    <t>Chi cục THADS huyện Đông Giang  (01 chỉ tiêu)</t>
  </si>
  <si>
    <t>Nguyễn Tấn Quân</t>
  </si>
  <si>
    <t>01/01/1988</t>
  </si>
  <si>
    <t>Chi cục THADS huyện Đông Giang, tỉnh Quảng Nam</t>
  </si>
  <si>
    <t>Ngô Văn Minh</t>
  </si>
  <si>
    <t>20/8/1986</t>
  </si>
  <si>
    <t>Phạm Thị Tiệp</t>
  </si>
  <si>
    <t>16/10/1989</t>
  </si>
  <si>
    <t>Đặng Thị Bích Vân</t>
  </si>
  <si>
    <t>28/8/1994</t>
  </si>
  <si>
    <t>Nguyễn Đăng Thuận</t>
  </si>
  <si>
    <t>20/10/1983</t>
  </si>
  <si>
    <t>Đỗ Ngọc Tỉnh</t>
  </si>
  <si>
    <t>21/12/1986</t>
  </si>
  <si>
    <t>Lê Thị Thu Hiền</t>
  </si>
  <si>
    <t>8. Tỉnh Nghệ An</t>
  </si>
  <si>
    <t>Cục THADS tỉnh Nghệ An  (01 chỉ tiêu)</t>
  </si>
  <si>
    <t>Dương Văn Anh</t>
  </si>
  <si>
    <t>16/2/1979</t>
  </si>
  <si>
    <t>Cục THADS tỉnh Nghệ An</t>
  </si>
  <si>
    <t>Trần Thị Khánh Trâm</t>
  </si>
  <si>
    <t>21/10/1991</t>
  </si>
  <si>
    <t>Nguyễn Thị Hằng</t>
  </si>
  <si>
    <t>26/3/1990</t>
  </si>
  <si>
    <t>Bùi Thị Huyền</t>
  </si>
  <si>
    <t>01/12/1989</t>
  </si>
  <si>
    <t>Nguyễn Văn Vũ</t>
  </si>
  <si>
    <t>7/7/1988</t>
  </si>
  <si>
    <t>Chi cục THADS huyện Hưng Nguyên, Nghệ An  (01 chỉ tiêu)</t>
  </si>
  <si>
    <t>Nguyễn Thị Tuyết</t>
  </si>
  <si>
    <t>25/9/1987</t>
  </si>
  <si>
    <t>Chi cục THADS huyện Hưng Nguyên, tỉnh Nghệ An</t>
  </si>
  <si>
    <t>Mai Xuân Bắc</t>
  </si>
  <si>
    <t>18/5/1992</t>
  </si>
  <si>
    <t>9. Tỉnh Quảng Ngãi</t>
  </si>
  <si>
    <t>Chi cục THADS huyện Nghĩa Hành  (01 chỉ tiêu)</t>
  </si>
  <si>
    <t>Phan Thị Kim Trang</t>
  </si>
  <si>
    <t>06/02/1992</t>
  </si>
  <si>
    <t>Chi cục THADS huyện Nghĩa Hành, tỉnh Quảng Ngãi</t>
  </si>
  <si>
    <t>Trần Thị Diễm</t>
  </si>
  <si>
    <t>12/12/1994</t>
  </si>
  <si>
    <t>Chi cục THADS thành phố Quảng Ngãi  (02 chỉ tiêu)</t>
  </si>
  <si>
    <t>Nguyễn Thị Mỹ Châu</t>
  </si>
  <si>
    <t>Chi cục THADS TP Quảng Ngãi, tỉnh Quảng Ngãi</t>
  </si>
  <si>
    <t>Đoàn Thị Thanh Tâm</t>
  </si>
  <si>
    <t>06/5/1993</t>
  </si>
  <si>
    <t>Huỳnh Phạm Thế Duy</t>
  </si>
  <si>
    <t>17/8/1992</t>
  </si>
  <si>
    <t>Trần Thị Trang Thư</t>
  </si>
  <si>
    <t>27/7/1993</t>
  </si>
  <si>
    <t>Lưu Vũ Minh Hạnh</t>
  </si>
  <si>
    <t>02/3/1993</t>
  </si>
  <si>
    <t>Tân Thị Thanh Thư</t>
  </si>
  <si>
    <t>10/8/1994</t>
  </si>
  <si>
    <t>Huỳnh Ngọc Thành</t>
  </si>
  <si>
    <t>24/6/1982</t>
  </si>
  <si>
    <t>Nguyễn Ngọc Tấn</t>
  </si>
  <si>
    <t>27/9/1983</t>
  </si>
  <si>
    <t>Nguyễn Thị Ánh Phi</t>
  </si>
  <si>
    <t>25/4/1993</t>
  </si>
  <si>
    <t>Nguyễn Thị Tuyết Mai</t>
  </si>
  <si>
    <t>04/5/1992</t>
  </si>
  <si>
    <t>Nguyễn Thị Diễm Trang</t>
  </si>
  <si>
    <t>20/11/1993</t>
  </si>
  <si>
    <t>Chi cục THADS huyện Lý Sơn  (01 chỉ tiêu)</t>
  </si>
  <si>
    <t>Trần Minh Tú</t>
  </si>
  <si>
    <t>12/10/1991</t>
  </si>
  <si>
    <t>Chi cục THADS huyện Lý Sơn, tỉnh Quảng Ngãi</t>
  </si>
  <si>
    <t>23/3/1987</t>
  </si>
  <si>
    <t>-</t>
  </si>
  <si>
    <t>Trần Văn Hưng</t>
  </si>
  <si>
    <t>10/7/1991</t>
  </si>
  <si>
    <t>Phan Lương Hạ Mi</t>
  </si>
  <si>
    <t>14/4/1994</t>
  </si>
  <si>
    <t>Nguyễn Trần Ngọc Trâm</t>
  </si>
  <si>
    <t>13/5/1994</t>
  </si>
  <si>
    <t>Chi cục THADS huyện Bình Sơn  (01 chỉ tiêu)</t>
  </si>
  <si>
    <t>Đào Thị Kim Yến</t>
  </si>
  <si>
    <t>10/9/1992</t>
  </si>
  <si>
    <t>Chi cục THADS huyện Bình Sơn, tỉnh Quảng Ngãi</t>
  </si>
  <si>
    <t>Đinh Thị Bích Ly</t>
  </si>
  <si>
    <t>12/01/1991</t>
  </si>
  <si>
    <t>Trịnh Văn Hương</t>
  </si>
  <si>
    <t>08/6/1994</t>
  </si>
  <si>
    <t>10. Tỉnh Hà Tĩnh</t>
  </si>
  <si>
    <t>Cục THADS tỉnh Hà Tĩnh  (01 chỉ tiêu)</t>
  </si>
  <si>
    <t>Nguyễn Thị Bảo Yến</t>
  </si>
  <si>
    <t>Cục THADS tỉnh Hà Tĩnh</t>
  </si>
  <si>
    <t>Cao Trung Kiên</t>
  </si>
  <si>
    <t>06/8/1990</t>
  </si>
  <si>
    <t>Nguyễn Thị Như</t>
  </si>
  <si>
    <t>11/10/1994</t>
  </si>
  <si>
    <t>Phan Thị Thu Hiền</t>
  </si>
  <si>
    <t>26/7/1991</t>
  </si>
  <si>
    <t>Nguyễn Thị Hồng Hạnh</t>
  </si>
  <si>
    <t>26/12/1991</t>
  </si>
  <si>
    <t>Lê Thanh Phương</t>
  </si>
  <si>
    <t>20/5/1988</t>
  </si>
  <si>
    <t>Phan Ngọc Trâm</t>
  </si>
  <si>
    <t>17/12/1990</t>
  </si>
  <si>
    <t>Uông Thị Thùy Dương</t>
  </si>
  <si>
    <t>20/11/1992</t>
  </si>
  <si>
    <t>Thái Hoàng Luân</t>
  </si>
  <si>
    <t>20/10/1989</t>
  </si>
  <si>
    <t>Nguyễn Thị Trang</t>
  </si>
  <si>
    <t>22/2/1993</t>
  </si>
  <si>
    <t>19/4/1993</t>
  </si>
  <si>
    <t>Lê Thị Ánh Tuyết</t>
  </si>
  <si>
    <t>24/12/1993</t>
  </si>
  <si>
    <t>Trần Tú Anh</t>
  </si>
  <si>
    <t>23/6/1993</t>
  </si>
  <si>
    <t>Chi cục THADS huyện Vũ Quang  (01 chỉ tiêu)</t>
  </si>
  <si>
    <t>Nguyễn Thị Hồng</t>
  </si>
  <si>
    <t>10/3/1994</t>
  </si>
  <si>
    <t>Chi cục THADS huyện Vũ Quang, tỉnh Hà Tĩnh</t>
  </si>
  <si>
    <t>Nguyễn Thị Thanh Thảo</t>
  </si>
  <si>
    <t>Đặng Thị Vinh</t>
  </si>
  <si>
    <t>16/9/1992</t>
  </si>
  <si>
    <t>Nguyễn Quốc Nam</t>
  </si>
  <si>
    <t>20/8/1991</t>
  </si>
  <si>
    <t>Nguyễn Trần Kiên</t>
  </si>
  <si>
    <t>12/6/1991</t>
  </si>
  <si>
    <t>Nguyễn Văn Hoàn</t>
  </si>
  <si>
    <t>20/01/1992</t>
  </si>
  <si>
    <t>Lê Thanh Thế</t>
  </si>
  <si>
    <t>11. Tỉnh Khánh Hòa</t>
  </si>
  <si>
    <t>Chi cục THADS thị xã Ninh Hòa  (03 chỉ tiêu)</t>
  </si>
  <si>
    <t>Trần Thanh Hoàn</t>
  </si>
  <si>
    <t>Chi cục THADS thị xã Ninh Hòa, tỉnh Khánh Hòa</t>
  </si>
  <si>
    <t>Sử Thành Quốc</t>
  </si>
  <si>
    <t>Nguyễn Trọng Quân</t>
  </si>
  <si>
    <t>Phạm Thị Huệ</t>
  </si>
  <si>
    <t>Vũ Bá Khánh Bình</t>
  </si>
  <si>
    <t>Hoàng Thị Hương</t>
  </si>
  <si>
    <t>Nguyễn Quốc Tâm</t>
  </si>
  <si>
    <t>Nguyễn Quốc Tỉnh</t>
  </si>
  <si>
    <t>Nguyễn Ngọc Khánh</t>
  </si>
  <si>
    <t>Nguyễn Thị Việt An</t>
  </si>
  <si>
    <t>Hoàng Thị Phương Thúy</t>
  </si>
  <si>
    <t>Nguyễn Thanh Hải</t>
  </si>
  <si>
    <t>Yên Bái</t>
  </si>
  <si>
    <t>Chi cục THADS huyện Vạn Ninh  (01 chỉ tiêu)</t>
  </si>
  <si>
    <t>Phan Thị Trúc Quỳnh</t>
  </si>
  <si>
    <t>Chi cục THADS huyện Vạn Ninh, tỉnh Khánh Hòa</t>
  </si>
  <si>
    <t>Trần Phạm Thị Mỹ Linh</t>
  </si>
  <si>
    <t>Trần Thị Thoa</t>
  </si>
  <si>
    <t>12. Tỉnh Kon Tum</t>
  </si>
  <si>
    <t>Chi cục THADS huyện Ia H'Drai  (01 chỉ tiêu)</t>
  </si>
  <si>
    <t>Nguyễn Công Trọng</t>
  </si>
  <si>
    <t>18/8/1992</t>
  </si>
  <si>
    <t>Chi cục THADS huyện Ia H'Drai, tỉnh Kon Tum</t>
  </si>
  <si>
    <t>Nguyễn Cao Nghĩa Nhân</t>
  </si>
  <si>
    <t>04/10/1993</t>
  </si>
  <si>
    <t>Lê Văn Linh</t>
  </si>
  <si>
    <r>
      <t xml:space="preserve">Kết quả sơ tuyển </t>
    </r>
    <r>
      <rPr>
        <sz val="10"/>
        <rFont val="Times New Roman"/>
        <family val="1"/>
      </rPr>
      <t>(Đạt/không đạt)</t>
    </r>
  </si>
  <si>
    <t>(Kèm theo Thông báo số  148/TB-TCTHADS ngày 08/7/2016 của Tổng cục Thi hành án dân sự)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</si>
</sst>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</numFmts>
  <fonts count="50">
    <font>
      <sz val="12"/>
      <name val="Times New Roman"/>
      <family val="0"/>
    </font>
    <font>
      <sz val="13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Times New Roman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5" applyFont="1" applyAlignment="1">
      <alignment horizontal="center" vertical="center" wrapText="1"/>
      <protection/>
    </xf>
    <xf numFmtId="0" fontId="0" fillId="0" borderId="0" xfId="55" applyFont="1" applyBorder="1" applyAlignment="1">
      <alignment vertical="center" wrapText="1"/>
      <protection/>
    </xf>
    <xf numFmtId="0" fontId="0" fillId="0" borderId="0" xfId="55" applyFont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164" fontId="0" fillId="0" borderId="10" xfId="55" applyNumberFormat="1" applyFont="1" applyFill="1" applyBorder="1" applyAlignment="1" quotePrefix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165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55" applyFont="1" applyAlignment="1">
      <alignment vertical="center" wrapText="1"/>
      <protection/>
    </xf>
    <xf numFmtId="16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9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14" fontId="0" fillId="0" borderId="10" xfId="55" applyNumberFormat="1" applyFont="1" applyBorder="1" applyAlignment="1">
      <alignment horizontal="center" vertical="center" wrapText="1"/>
      <protection/>
    </xf>
    <xf numFmtId="49" fontId="0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Font="1" applyAlignment="1">
      <alignment vertical="center"/>
      <protection/>
    </xf>
    <xf numFmtId="0" fontId="0" fillId="0" borderId="10" xfId="0" applyFont="1" applyFill="1" applyBorder="1" applyAlignment="1">
      <alignment horizontal="center" wrapText="1"/>
    </xf>
    <xf numFmtId="164" fontId="0" fillId="0" borderId="10" xfId="55" applyNumberFormat="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33" borderId="0" xfId="55" applyFont="1" applyFill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9" fillId="0" borderId="0" xfId="55" applyFont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14" fontId="0" fillId="0" borderId="10" xfId="55" applyNumberFormat="1" applyFont="1" applyBorder="1" applyAlignment="1">
      <alignment horizontal="center" vertical="center" wrapText="1"/>
      <protection/>
    </xf>
    <xf numFmtId="49" fontId="0" fillId="0" borderId="10" xfId="55" applyNumberFormat="1" applyFont="1" applyBorder="1" applyAlignment="1">
      <alignment horizontal="center" vertical="center" wrapText="1"/>
      <protection/>
    </xf>
    <xf numFmtId="165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55" applyFont="1" applyAlignment="1">
      <alignment horizontal="center" vertical="center" wrapText="1"/>
      <protection/>
    </xf>
    <xf numFmtId="14" fontId="0" fillId="0" borderId="10" xfId="55" applyNumberFormat="1" applyFont="1" applyBorder="1" applyAlignment="1" quotePrefix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5" fontId="0" fillId="0" borderId="10" xfId="42" applyNumberFormat="1" applyFont="1" applyFill="1" applyBorder="1" applyAlignment="1" quotePrefix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64" fontId="0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nh sách sơ tuyển công chức 16.6.201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10</xdr:col>
      <xdr:colOff>733425</xdr:colOff>
      <xdr:row>0</xdr:row>
      <xdr:rowOff>0</xdr:rowOff>
    </xdr:to>
    <xdr:sp>
      <xdr:nvSpPr>
        <xdr:cNvPr id="2" name="Line 20"/>
        <xdr:cNvSpPr>
          <a:spLocks/>
        </xdr:cNvSpPr>
      </xdr:nvSpPr>
      <xdr:spPr>
        <a:xfrm>
          <a:off x="6896100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1219200</xdr:colOff>
      <xdr:row>2</xdr:row>
      <xdr:rowOff>38100</xdr:rowOff>
    </xdr:from>
    <xdr:to>
      <xdr:col>3</xdr:col>
      <xdr:colOff>161925</xdr:colOff>
      <xdr:row>2</xdr:row>
      <xdr:rowOff>38100</xdr:rowOff>
    </xdr:to>
    <xdr:sp>
      <xdr:nvSpPr>
        <xdr:cNvPr id="3" name="Line 1"/>
        <xdr:cNvSpPr>
          <a:spLocks/>
        </xdr:cNvSpPr>
      </xdr:nvSpPr>
      <xdr:spPr>
        <a:xfrm>
          <a:off x="1562100" y="457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10</xdr:col>
      <xdr:colOff>733425</xdr:colOff>
      <xdr:row>2</xdr:row>
      <xdr:rowOff>38100</xdr:rowOff>
    </xdr:to>
    <xdr:sp>
      <xdr:nvSpPr>
        <xdr:cNvPr id="4" name="Line 20"/>
        <xdr:cNvSpPr>
          <a:spLocks/>
        </xdr:cNvSpPr>
      </xdr:nvSpPr>
      <xdr:spPr>
        <a:xfrm>
          <a:off x="6896100" y="4572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oc\AppData\Local\Microsoft\Windows\Temporary%20Internet%20Files\Low\Content.IE5\50WFNRVC\danh%20sach%20tong%20hop%20so%20tuyen%20mien%20Tr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TT"/>
      <sheetName val="KTV"/>
      <sheetName val="KTVCĐ"/>
      <sheetName val="CSPL"/>
      <sheetName val="Thủ kho"/>
      <sheetName val="Văn thư"/>
      <sheetName val="CVPL"/>
    </sheetNames>
    <sheetDataSet>
      <sheetData sheetId="1">
        <row r="11">
          <cell r="B11" t="str">
            <v>Hoàng Thị Kiều Oanh</v>
          </cell>
          <cell r="C11">
            <v>33104</v>
          </cell>
          <cell r="D11" t="str">
            <v>Chi cục THADS huyện Minh Hóa, tỉnh Quảng Bình</v>
          </cell>
          <cell r="E11" t="str">
            <v>Kết quả học tập</v>
          </cell>
          <cell r="F11">
            <v>84</v>
          </cell>
          <cell r="G11">
            <v>84</v>
          </cell>
          <cell r="H11">
            <v>82</v>
          </cell>
          <cell r="I11">
            <v>84</v>
          </cell>
          <cell r="J11">
            <v>84</v>
          </cell>
          <cell r="K11">
            <v>81</v>
          </cell>
          <cell r="L11">
            <v>83.16666666666667</v>
          </cell>
          <cell r="M11" t="str">
            <v>Đạt</v>
          </cell>
          <cell r="O11">
            <v>83.16666666666667</v>
          </cell>
          <cell r="P11">
            <v>26.5</v>
          </cell>
          <cell r="Q11">
            <v>29</v>
          </cell>
          <cell r="R11">
            <v>138.66666666666669</v>
          </cell>
          <cell r="S11" t="str">
            <v>Đạt</v>
          </cell>
        </row>
        <row r="12">
          <cell r="E12" t="str">
            <v>Năng lực chuyên môn</v>
          </cell>
          <cell r="F12">
            <v>26</v>
          </cell>
          <cell r="G12">
            <v>30</v>
          </cell>
          <cell r="H12">
            <v>25</v>
          </cell>
          <cell r="I12">
            <v>27</v>
          </cell>
          <cell r="J12">
            <v>25</v>
          </cell>
          <cell r="K12">
            <v>26</v>
          </cell>
          <cell r="L12">
            <v>26.5</v>
          </cell>
        </row>
        <row r="13">
          <cell r="E13" t="str">
            <v>Phỏng vấn</v>
          </cell>
          <cell r="F13">
            <v>27</v>
          </cell>
          <cell r="G13">
            <v>32</v>
          </cell>
          <cell r="H13">
            <v>28</v>
          </cell>
          <cell r="I13">
            <v>30</v>
          </cell>
          <cell r="J13">
            <v>30</v>
          </cell>
          <cell r="K13">
            <v>27</v>
          </cell>
          <cell r="L13">
            <v>29</v>
          </cell>
        </row>
        <row r="14">
          <cell r="B14" t="str">
            <v>Đinh Thị Thanh Hương</v>
          </cell>
          <cell r="C14">
            <v>33307</v>
          </cell>
          <cell r="D14" t="str">
            <v>Chi cục THADS huyện Minh Hóa, tỉnh Quảng Bình</v>
          </cell>
          <cell r="E14" t="str">
            <v>Kết quả học tập</v>
          </cell>
          <cell r="F14">
            <v>74</v>
          </cell>
          <cell r="G14">
            <v>74</v>
          </cell>
          <cell r="H14">
            <v>74</v>
          </cell>
          <cell r="I14">
            <v>74</v>
          </cell>
          <cell r="J14">
            <v>74</v>
          </cell>
          <cell r="K14">
            <v>72</v>
          </cell>
          <cell r="L14">
            <v>73.66666666666667</v>
          </cell>
          <cell r="M14" t="str">
            <v>Không đạt</v>
          </cell>
          <cell r="O14">
            <v>73.66666666666667</v>
          </cell>
          <cell r="P14">
            <v>25.333333333333332</v>
          </cell>
          <cell r="Q14">
            <v>24.666666666666668</v>
          </cell>
          <cell r="R14">
            <v>123.66666666666667</v>
          </cell>
          <cell r="S14" t="str">
            <v>Không đạt</v>
          </cell>
        </row>
        <row r="15">
          <cell r="E15" t="str">
            <v>Năng lực chuyên môn</v>
          </cell>
          <cell r="F15">
            <v>25</v>
          </cell>
          <cell r="G15">
            <v>25</v>
          </cell>
          <cell r="H15">
            <v>25</v>
          </cell>
          <cell r="I15">
            <v>27</v>
          </cell>
          <cell r="J15">
            <v>27</v>
          </cell>
          <cell r="K15">
            <v>23</v>
          </cell>
          <cell r="L15">
            <v>25.333333333333332</v>
          </cell>
        </row>
        <row r="16">
          <cell r="E16" t="str">
            <v>Phỏng vấn</v>
          </cell>
          <cell r="F16">
            <v>25</v>
          </cell>
          <cell r="G16">
            <v>25</v>
          </cell>
          <cell r="H16">
            <v>26</v>
          </cell>
          <cell r="I16">
            <v>27</v>
          </cell>
          <cell r="J16">
            <v>26</v>
          </cell>
          <cell r="K16">
            <v>19</v>
          </cell>
          <cell r="L16">
            <v>24.666666666666668</v>
          </cell>
        </row>
        <row r="17">
          <cell r="B17" t="str">
            <v>Cao Tiến Lâm</v>
          </cell>
          <cell r="C17">
            <v>31883</v>
          </cell>
          <cell r="D17" t="str">
            <v>Chi cục THADS huyện Minh Hóa, tỉnh Quảng Bình</v>
          </cell>
          <cell r="E17" t="str">
            <v>Kết quả học tập</v>
          </cell>
          <cell r="F17">
            <v>94</v>
          </cell>
          <cell r="G17">
            <v>94</v>
          </cell>
          <cell r="H17">
            <v>90</v>
          </cell>
          <cell r="I17">
            <v>94</v>
          </cell>
          <cell r="J17">
            <v>94</v>
          </cell>
          <cell r="K17">
            <v>91</v>
          </cell>
          <cell r="L17">
            <v>92.83333333333333</v>
          </cell>
          <cell r="M17" t="str">
            <v>Đạt</v>
          </cell>
          <cell r="O17">
            <v>92.83333333333333</v>
          </cell>
          <cell r="P17">
            <v>34</v>
          </cell>
          <cell r="Q17">
            <v>30.5</v>
          </cell>
          <cell r="R17">
            <v>157.33333333333331</v>
          </cell>
          <cell r="S17" t="str">
            <v>Đạt</v>
          </cell>
        </row>
        <row r="18">
          <cell r="E18" t="str">
            <v>Năng lực chuyên môn</v>
          </cell>
          <cell r="F18">
            <v>30</v>
          </cell>
          <cell r="G18">
            <v>35</v>
          </cell>
          <cell r="H18">
            <v>35</v>
          </cell>
          <cell r="I18">
            <v>35</v>
          </cell>
          <cell r="J18">
            <v>35</v>
          </cell>
          <cell r="K18">
            <v>34</v>
          </cell>
          <cell r="L18">
            <v>34</v>
          </cell>
        </row>
        <row r="19">
          <cell r="E19" t="str">
            <v>Phỏng vấn</v>
          </cell>
          <cell r="F19">
            <v>32</v>
          </cell>
          <cell r="G19">
            <v>30</v>
          </cell>
          <cell r="H19">
            <v>30</v>
          </cell>
          <cell r="I19">
            <v>30</v>
          </cell>
          <cell r="J19">
            <v>30</v>
          </cell>
          <cell r="K19">
            <v>31</v>
          </cell>
          <cell r="L19">
            <v>30.5</v>
          </cell>
        </row>
        <row r="22">
          <cell r="B22" t="str">
            <v>Phan Thị Loan</v>
          </cell>
          <cell r="C22" t="str">
            <v>09/10/1990</v>
          </cell>
          <cell r="D22" t="str">
            <v>Cục THADS tỉnh Gia Lai</v>
          </cell>
          <cell r="E22" t="str">
            <v>Kết quả học tập</v>
          </cell>
          <cell r="F22">
            <v>68</v>
          </cell>
          <cell r="G22">
            <v>68</v>
          </cell>
          <cell r="H22">
            <v>68</v>
          </cell>
          <cell r="I22">
            <v>60</v>
          </cell>
          <cell r="J22">
            <v>68</v>
          </cell>
          <cell r="K22">
            <v>67</v>
          </cell>
          <cell r="L22">
            <v>66.5</v>
          </cell>
          <cell r="M22" t="str">
            <v>Không đạt</v>
          </cell>
          <cell r="O22">
            <v>66.5</v>
          </cell>
          <cell r="P22">
            <v>15.166666666666666</v>
          </cell>
          <cell r="Q22">
            <v>15.666666666666666</v>
          </cell>
          <cell r="R22">
            <v>97.33333333333334</v>
          </cell>
          <cell r="S22" t="str">
            <v>Không đạt</v>
          </cell>
        </row>
        <row r="23">
          <cell r="E23" t="str">
            <v>Năng lực chuyên môn</v>
          </cell>
          <cell r="F23">
            <v>20</v>
          </cell>
          <cell r="G23">
            <v>20</v>
          </cell>
          <cell r="H23">
            <v>10</v>
          </cell>
          <cell r="I23">
            <v>15</v>
          </cell>
          <cell r="J23">
            <v>15</v>
          </cell>
          <cell r="K23">
            <v>11</v>
          </cell>
          <cell r="L23">
            <v>15.166666666666666</v>
          </cell>
        </row>
        <row r="24">
          <cell r="E24" t="str">
            <v>Phỏng vấn</v>
          </cell>
          <cell r="F24">
            <v>20</v>
          </cell>
          <cell r="G24">
            <v>20</v>
          </cell>
          <cell r="H24">
            <v>10</v>
          </cell>
          <cell r="I24">
            <v>20</v>
          </cell>
          <cell r="J24">
            <v>15</v>
          </cell>
          <cell r="K24">
            <v>9</v>
          </cell>
          <cell r="L24">
            <v>15.666666666666666</v>
          </cell>
        </row>
        <row r="25">
          <cell r="B25" t="str">
            <v>Phạm Thị Kim Quy</v>
          </cell>
          <cell r="C25" t="str">
            <v>22/03/1985</v>
          </cell>
          <cell r="D25" t="str">
            <v>Cục THADS tỉnh Gia Lai</v>
          </cell>
          <cell r="E25" t="str">
            <v>Kết quả học tập</v>
          </cell>
          <cell r="F25">
            <v>63</v>
          </cell>
          <cell r="G25">
            <v>60</v>
          </cell>
          <cell r="H25">
            <v>60</v>
          </cell>
          <cell r="I25">
            <v>60</v>
          </cell>
          <cell r="J25">
            <v>60</v>
          </cell>
          <cell r="K25">
            <v>60</v>
          </cell>
          <cell r="L25">
            <v>60.5</v>
          </cell>
          <cell r="M25" t="str">
            <v>Không đạt</v>
          </cell>
          <cell r="O25">
            <v>60.5</v>
          </cell>
          <cell r="P25">
            <v>15</v>
          </cell>
          <cell r="Q25">
            <v>14.666666666666666</v>
          </cell>
          <cell r="R25">
            <v>90.16666666666667</v>
          </cell>
          <cell r="S25" t="str">
            <v>Không đạt</v>
          </cell>
        </row>
        <row r="26">
          <cell r="E26" t="str">
            <v>Năng lực chuyên môn</v>
          </cell>
          <cell r="F26">
            <v>24</v>
          </cell>
          <cell r="G26">
            <v>15</v>
          </cell>
          <cell r="H26">
            <v>10</v>
          </cell>
          <cell r="I26">
            <v>15</v>
          </cell>
          <cell r="J26">
            <v>15</v>
          </cell>
          <cell r="K26">
            <v>11</v>
          </cell>
          <cell r="L26">
            <v>15</v>
          </cell>
        </row>
        <row r="27">
          <cell r="E27" t="str">
            <v>Phỏng vấn</v>
          </cell>
          <cell r="F27">
            <v>23</v>
          </cell>
          <cell r="G27">
            <v>15</v>
          </cell>
          <cell r="H27">
            <v>10</v>
          </cell>
          <cell r="I27">
            <v>15</v>
          </cell>
          <cell r="J27">
            <v>15</v>
          </cell>
          <cell r="K27">
            <v>10</v>
          </cell>
          <cell r="L27">
            <v>14.666666666666666</v>
          </cell>
        </row>
        <row r="28">
          <cell r="B28" t="str">
            <v>Hoàng Thị Huyền Thương</v>
          </cell>
          <cell r="C28" t="str">
            <v>06/07/1988</v>
          </cell>
          <cell r="D28" t="str">
            <v>Cục THADS tỉnh Gia Lai</v>
          </cell>
          <cell r="E28" t="str">
            <v>Kết quả học tập</v>
          </cell>
          <cell r="F28">
            <v>83</v>
          </cell>
          <cell r="G28">
            <v>80</v>
          </cell>
          <cell r="H28">
            <v>83</v>
          </cell>
          <cell r="I28">
            <v>83</v>
          </cell>
          <cell r="J28">
            <v>83</v>
          </cell>
          <cell r="K28">
            <v>83</v>
          </cell>
          <cell r="L28">
            <v>82.5</v>
          </cell>
          <cell r="M28" t="str">
            <v>Đạt</v>
          </cell>
          <cell r="O28">
            <v>82.5</v>
          </cell>
          <cell r="P28">
            <v>31.5</v>
          </cell>
          <cell r="Q28">
            <v>34.5</v>
          </cell>
          <cell r="R28">
            <v>148.5</v>
          </cell>
          <cell r="S28" t="str">
            <v>Đạt</v>
          </cell>
        </row>
        <row r="29">
          <cell r="E29" t="str">
            <v>Năng lực chuyên môn</v>
          </cell>
          <cell r="F29">
            <v>31</v>
          </cell>
          <cell r="G29">
            <v>35</v>
          </cell>
          <cell r="H29">
            <v>30</v>
          </cell>
          <cell r="I29">
            <v>30</v>
          </cell>
          <cell r="J29">
            <v>30</v>
          </cell>
          <cell r="K29">
            <v>33</v>
          </cell>
          <cell r="L29">
            <v>31.5</v>
          </cell>
        </row>
        <row r="30">
          <cell r="E30" t="str">
            <v>Phỏng vấn</v>
          </cell>
          <cell r="F30">
            <v>30</v>
          </cell>
          <cell r="G30">
            <v>36</v>
          </cell>
          <cell r="H30">
            <v>30</v>
          </cell>
          <cell r="I30">
            <v>40</v>
          </cell>
          <cell r="J30">
            <v>40</v>
          </cell>
          <cell r="K30">
            <v>31</v>
          </cell>
          <cell r="L30">
            <v>34.5</v>
          </cell>
        </row>
        <row r="31">
          <cell r="B31" t="str">
            <v>Nguyễn Thị Phú Qúy</v>
          </cell>
          <cell r="C31" t="str">
            <v>27/07/1993</v>
          </cell>
          <cell r="D31" t="str">
            <v>Cục THADS tỉnh Gia Lai</v>
          </cell>
          <cell r="L31" t="str">
            <v>Chuyển sang thi ở khu vực miền Nam</v>
          </cell>
        </row>
        <row r="32">
          <cell r="B32" t="str">
            <v>Phan Thị Mỹ Diệu</v>
          </cell>
          <cell r="C32" t="str">
            <v>17/05/1990</v>
          </cell>
          <cell r="D32" t="str">
            <v>Cục THADS tỉnh Gia Lai</v>
          </cell>
          <cell r="E32" t="str">
            <v>Kết quả học tập</v>
          </cell>
          <cell r="F32">
            <v>72</v>
          </cell>
          <cell r="G32">
            <v>72</v>
          </cell>
          <cell r="H32">
            <v>72</v>
          </cell>
          <cell r="I32">
            <v>72</v>
          </cell>
          <cell r="J32">
            <v>70</v>
          </cell>
          <cell r="K32">
            <v>72</v>
          </cell>
          <cell r="L32">
            <v>71.66666666666667</v>
          </cell>
          <cell r="M32" t="str">
            <v>Đạt</v>
          </cell>
          <cell r="O32">
            <v>71.66666666666667</v>
          </cell>
          <cell r="P32">
            <v>31.5</v>
          </cell>
          <cell r="Q32">
            <v>33.166666666666664</v>
          </cell>
          <cell r="R32">
            <v>136.33333333333334</v>
          </cell>
          <cell r="S32" t="str">
            <v>Đạt</v>
          </cell>
        </row>
        <row r="33">
          <cell r="E33" t="str">
            <v>Năng lực chuyên môn</v>
          </cell>
          <cell r="F33">
            <v>27</v>
          </cell>
          <cell r="G33">
            <v>30</v>
          </cell>
          <cell r="H33">
            <v>35</v>
          </cell>
          <cell r="I33">
            <v>30</v>
          </cell>
          <cell r="J33">
            <v>31</v>
          </cell>
          <cell r="K33">
            <v>36</v>
          </cell>
          <cell r="L33">
            <v>31.5</v>
          </cell>
        </row>
        <row r="34">
          <cell r="E34" t="str">
            <v>Phỏng vấn</v>
          </cell>
          <cell r="F34">
            <v>28</v>
          </cell>
          <cell r="G34">
            <v>32</v>
          </cell>
          <cell r="H34">
            <v>35</v>
          </cell>
          <cell r="I34">
            <v>35</v>
          </cell>
          <cell r="J34">
            <v>32</v>
          </cell>
          <cell r="K34">
            <v>37</v>
          </cell>
          <cell r="L34">
            <v>33.166666666666664</v>
          </cell>
        </row>
        <row r="35">
          <cell r="B35" t="str">
            <v>Lê Thị Kiều Oanh</v>
          </cell>
          <cell r="C35" t="str">
            <v>18/06/1993</v>
          </cell>
          <cell r="D35" t="str">
            <v>Cục THADS tỉnh Gia Lai</v>
          </cell>
          <cell r="E35" t="str">
            <v>Kết quả học tập</v>
          </cell>
          <cell r="F35">
            <v>74.8</v>
          </cell>
          <cell r="G35">
            <v>74</v>
          </cell>
          <cell r="H35">
            <v>75</v>
          </cell>
          <cell r="I35">
            <v>74</v>
          </cell>
          <cell r="J35">
            <v>75</v>
          </cell>
          <cell r="K35">
            <v>74</v>
          </cell>
          <cell r="L35">
            <v>74.46666666666667</v>
          </cell>
          <cell r="M35" t="str">
            <v>Không đạt</v>
          </cell>
          <cell r="O35">
            <v>74.46666666666667</v>
          </cell>
          <cell r="P35">
            <v>19.5</v>
          </cell>
          <cell r="Q35">
            <v>18</v>
          </cell>
          <cell r="R35">
            <v>111.96666666666667</v>
          </cell>
          <cell r="S35" t="str">
            <v>Không đạt</v>
          </cell>
        </row>
        <row r="36">
          <cell r="E36" t="str">
            <v>Năng lực chuyên môn</v>
          </cell>
          <cell r="F36">
            <v>23</v>
          </cell>
          <cell r="G36">
            <v>20</v>
          </cell>
          <cell r="H36">
            <v>20</v>
          </cell>
          <cell r="I36">
            <v>20</v>
          </cell>
          <cell r="J36">
            <v>12</v>
          </cell>
          <cell r="K36">
            <v>22</v>
          </cell>
          <cell r="L36">
            <v>19.5</v>
          </cell>
        </row>
        <row r="37">
          <cell r="E37" t="str">
            <v>Phỏng vấn</v>
          </cell>
          <cell r="F37">
            <v>22</v>
          </cell>
          <cell r="G37">
            <v>23</v>
          </cell>
          <cell r="H37">
            <v>15</v>
          </cell>
          <cell r="I37">
            <v>20</v>
          </cell>
          <cell r="J37">
            <v>12</v>
          </cell>
          <cell r="K37">
            <v>16</v>
          </cell>
          <cell r="L37">
            <v>18</v>
          </cell>
        </row>
        <row r="38">
          <cell r="B38" t="str">
            <v>Phan Thanh Nga</v>
          </cell>
          <cell r="C38" t="str">
            <v>08/08/1992</v>
          </cell>
          <cell r="D38" t="str">
            <v>Cục THADS tỉnh Gia Lai</v>
          </cell>
          <cell r="E38" t="str">
            <v>Kết quả học tập</v>
          </cell>
          <cell r="F38">
            <v>90</v>
          </cell>
          <cell r="G38">
            <v>90</v>
          </cell>
          <cell r="H38">
            <v>90</v>
          </cell>
          <cell r="I38">
            <v>90</v>
          </cell>
          <cell r="J38">
            <v>90</v>
          </cell>
          <cell r="K38">
            <v>90</v>
          </cell>
          <cell r="L38">
            <v>90</v>
          </cell>
          <cell r="M38" t="str">
            <v>Đạt</v>
          </cell>
          <cell r="O38">
            <v>90</v>
          </cell>
          <cell r="P38">
            <v>34.166666666666664</v>
          </cell>
          <cell r="Q38">
            <v>34</v>
          </cell>
          <cell r="R38">
            <v>158.16666666666666</v>
          </cell>
          <cell r="S38" t="str">
            <v>Đạt</v>
          </cell>
        </row>
        <row r="39">
          <cell r="E39" t="str">
            <v>Năng lực chuyên môn</v>
          </cell>
          <cell r="F39">
            <v>25</v>
          </cell>
          <cell r="G39">
            <v>40</v>
          </cell>
          <cell r="H39">
            <v>35</v>
          </cell>
          <cell r="I39">
            <v>40</v>
          </cell>
          <cell r="J39">
            <v>30</v>
          </cell>
          <cell r="K39">
            <v>35</v>
          </cell>
          <cell r="L39">
            <v>34.166666666666664</v>
          </cell>
        </row>
        <row r="40">
          <cell r="E40" t="str">
            <v>Phỏng vấn</v>
          </cell>
          <cell r="F40">
            <v>30</v>
          </cell>
          <cell r="G40">
            <v>38</v>
          </cell>
          <cell r="H40">
            <v>35</v>
          </cell>
          <cell r="I40">
            <v>35</v>
          </cell>
          <cell r="J40">
            <v>30</v>
          </cell>
          <cell r="K40">
            <v>36</v>
          </cell>
          <cell r="L40">
            <v>34</v>
          </cell>
        </row>
        <row r="43">
          <cell r="B43" t="str">
            <v>Nguyễn Thị Hương Loan</v>
          </cell>
          <cell r="C43" t="str">
            <v>05/4/1990</v>
          </cell>
          <cell r="D43" t="str">
            <v>Chi cục THADS huyện Thạch Hà, tỉnh Hà Tĩnh</v>
          </cell>
          <cell r="E43" t="str">
            <v>Kết quả học tập</v>
          </cell>
          <cell r="F43">
            <v>80.1</v>
          </cell>
          <cell r="G43">
            <v>80</v>
          </cell>
          <cell r="H43">
            <v>80</v>
          </cell>
          <cell r="I43">
            <v>80</v>
          </cell>
          <cell r="J43">
            <v>80</v>
          </cell>
          <cell r="K43">
            <v>80</v>
          </cell>
          <cell r="L43">
            <v>80.01666666666667</v>
          </cell>
          <cell r="M43" t="str">
            <v>Không đạt</v>
          </cell>
          <cell r="O43">
            <v>80.01666666666667</v>
          </cell>
          <cell r="P43">
            <v>10.833333333333334</v>
          </cell>
          <cell r="Q43">
            <v>11.666666666666666</v>
          </cell>
          <cell r="R43">
            <v>102.51666666666667</v>
          </cell>
          <cell r="S43" t="str">
            <v>Không đạt</v>
          </cell>
        </row>
        <row r="44">
          <cell r="E44" t="str">
            <v>Năng lực chuyên môn</v>
          </cell>
          <cell r="F44">
            <v>23</v>
          </cell>
          <cell r="G44">
            <v>15</v>
          </cell>
          <cell r="H44">
            <v>5</v>
          </cell>
          <cell r="I44">
            <v>15</v>
          </cell>
          <cell r="J44">
            <v>5</v>
          </cell>
          <cell r="K44">
            <v>2</v>
          </cell>
          <cell r="L44">
            <v>10.833333333333334</v>
          </cell>
        </row>
        <row r="45">
          <cell r="E45" t="str">
            <v>Phỏng vấn</v>
          </cell>
          <cell r="F45">
            <v>22</v>
          </cell>
          <cell r="G45">
            <v>20</v>
          </cell>
          <cell r="H45">
            <v>5</v>
          </cell>
          <cell r="I45">
            <v>15</v>
          </cell>
          <cell r="J45">
            <v>5</v>
          </cell>
          <cell r="K45">
            <v>3</v>
          </cell>
          <cell r="L45">
            <v>11.666666666666666</v>
          </cell>
        </row>
        <row r="46">
          <cell r="B46" t="str">
            <v>Dương Thị Quỳnh</v>
          </cell>
          <cell r="C46" t="str">
            <v>23/9/1991</v>
          </cell>
          <cell r="D46" t="str">
            <v>Chi cục THADS huyện Thạch Hà, tỉnh Hà Tĩnh</v>
          </cell>
          <cell r="E46" t="str">
            <v>Kết quả học tập</v>
          </cell>
          <cell r="F46">
            <v>87</v>
          </cell>
          <cell r="G46">
            <v>87</v>
          </cell>
          <cell r="H46">
            <v>85</v>
          </cell>
          <cell r="I46">
            <v>87</v>
          </cell>
          <cell r="J46">
            <v>87</v>
          </cell>
          <cell r="K46">
            <v>85</v>
          </cell>
          <cell r="L46">
            <v>86.33333333333333</v>
          </cell>
          <cell r="M46" t="str">
            <v>Đạt</v>
          </cell>
          <cell r="O46">
            <v>86.33333333333333</v>
          </cell>
          <cell r="P46">
            <v>30.166666666666668</v>
          </cell>
          <cell r="Q46">
            <v>31</v>
          </cell>
          <cell r="R46">
            <v>147.5</v>
          </cell>
          <cell r="S46" t="str">
            <v>Đạt</v>
          </cell>
        </row>
        <row r="47">
          <cell r="E47" t="str">
            <v>Năng lực chuyên môn</v>
          </cell>
          <cell r="F47">
            <v>25</v>
          </cell>
          <cell r="G47">
            <v>30</v>
          </cell>
          <cell r="H47">
            <v>30</v>
          </cell>
          <cell r="I47">
            <v>35</v>
          </cell>
          <cell r="J47">
            <v>30</v>
          </cell>
          <cell r="K47">
            <v>31</v>
          </cell>
          <cell r="L47">
            <v>30.166666666666668</v>
          </cell>
        </row>
        <row r="48">
          <cell r="E48" t="str">
            <v>Phỏng vấn</v>
          </cell>
          <cell r="F48">
            <v>26</v>
          </cell>
          <cell r="G48">
            <v>30</v>
          </cell>
          <cell r="H48">
            <v>30</v>
          </cell>
          <cell r="I48">
            <v>35</v>
          </cell>
          <cell r="J48">
            <v>35</v>
          </cell>
          <cell r="K48">
            <v>30</v>
          </cell>
          <cell r="L48">
            <v>31</v>
          </cell>
        </row>
        <row r="49">
          <cell r="B49" t="str">
            <v>Hoàng Thị Khuyên</v>
          </cell>
          <cell r="C49" t="str">
            <v>02/3/1988</v>
          </cell>
          <cell r="D49" t="str">
            <v>Chi cục THADS huyện Thạch Hà, tỉnh Hà Tĩnh</v>
          </cell>
          <cell r="L49" t="str">
            <v>Không sơ tuyển</v>
          </cell>
        </row>
        <row r="50">
          <cell r="B50" t="str">
            <v>Trương Thị Hương</v>
          </cell>
          <cell r="C50" t="str">
            <v>15/01/1989</v>
          </cell>
          <cell r="D50" t="str">
            <v>Chi cục THADS huyện Thạch Hà, tỉnh Hà Tĩnh</v>
          </cell>
          <cell r="E50" t="str">
            <v>Kết quả học tập</v>
          </cell>
          <cell r="F50">
            <v>93.7</v>
          </cell>
          <cell r="G50">
            <v>93</v>
          </cell>
          <cell r="H50">
            <v>73</v>
          </cell>
          <cell r="I50">
            <v>93</v>
          </cell>
          <cell r="J50">
            <v>93</v>
          </cell>
          <cell r="K50">
            <v>73</v>
          </cell>
          <cell r="L50">
            <v>86.45</v>
          </cell>
          <cell r="M50" t="str">
            <v>Đạt</v>
          </cell>
          <cell r="O50">
            <v>86.45</v>
          </cell>
          <cell r="P50">
            <v>32.333333333333336</v>
          </cell>
          <cell r="Q50">
            <v>35</v>
          </cell>
          <cell r="R50">
            <v>153.78333333333333</v>
          </cell>
          <cell r="S50" t="str">
            <v>Đạt</v>
          </cell>
        </row>
        <row r="51">
          <cell r="E51" t="str">
            <v>Năng lực chuyên môn</v>
          </cell>
          <cell r="F51">
            <v>27</v>
          </cell>
          <cell r="G51">
            <v>28</v>
          </cell>
          <cell r="H51">
            <v>40</v>
          </cell>
          <cell r="I51">
            <v>30</v>
          </cell>
          <cell r="J51">
            <v>28</v>
          </cell>
          <cell r="K51">
            <v>41</v>
          </cell>
          <cell r="L51">
            <v>32.333333333333336</v>
          </cell>
        </row>
        <row r="52">
          <cell r="E52" t="str">
            <v>Phỏng vấn</v>
          </cell>
          <cell r="F52">
            <v>28</v>
          </cell>
          <cell r="G52">
            <v>35</v>
          </cell>
          <cell r="H52">
            <v>40</v>
          </cell>
          <cell r="I52">
            <v>32</v>
          </cell>
          <cell r="J52">
            <v>35</v>
          </cell>
          <cell r="K52">
            <v>40</v>
          </cell>
          <cell r="L52">
            <v>35</v>
          </cell>
        </row>
        <row r="53">
          <cell r="B53" t="str">
            <v>Nguyễn Huy Nhân </v>
          </cell>
          <cell r="C53" t="str">
            <v>24/11/1988</v>
          </cell>
          <cell r="D53" t="str">
            <v>Chi cục THADS huyện Thạch Hà, tỉnh Hà Tĩnh</v>
          </cell>
          <cell r="L53" t="str">
            <v>Không sơ tuyển</v>
          </cell>
        </row>
        <row r="54">
          <cell r="B54" t="str">
            <v>Lê Thị Hà Dương</v>
          </cell>
          <cell r="C54" t="str">
            <v>18/02/1992</v>
          </cell>
          <cell r="D54" t="str">
            <v>Chi cục THADS huyện Thạch Hà, tỉnh Hà Tĩnh</v>
          </cell>
          <cell r="L54" t="str">
            <v>Không sơ tuyển</v>
          </cell>
        </row>
        <row r="55">
          <cell r="B55" t="str">
            <v>Đào Thị Cẩm Hương</v>
          </cell>
          <cell r="C55" t="str">
            <v>14/6/1993</v>
          </cell>
          <cell r="D55" t="str">
            <v>Chi cục THADS huyện Thạch Hà, tỉnh Hà Tĩnh</v>
          </cell>
          <cell r="L55" t="str">
            <v>Không sơ tuyển</v>
          </cell>
        </row>
        <row r="57">
          <cell r="B57" t="str">
            <v>Nguyễn Thị Châu</v>
          </cell>
          <cell r="C57" t="str">
            <v>29/9/1989</v>
          </cell>
          <cell r="D57" t="str">
            <v>Chi cục THADS thị xã Kỳ Anh, tỉnh Hà Tĩnh</v>
          </cell>
          <cell r="E57" t="str">
            <v>Kết quả học tập</v>
          </cell>
          <cell r="F57">
            <v>75.9</v>
          </cell>
          <cell r="G57">
            <v>75</v>
          </cell>
          <cell r="H57">
            <v>75</v>
          </cell>
          <cell r="I57">
            <v>75</v>
          </cell>
          <cell r="J57">
            <v>70</v>
          </cell>
          <cell r="K57">
            <v>75</v>
          </cell>
          <cell r="L57">
            <v>74.31666666666666</v>
          </cell>
          <cell r="M57" t="str">
            <v>Không đạt</v>
          </cell>
          <cell r="O57">
            <v>74.31666666666666</v>
          </cell>
          <cell r="P57">
            <v>9.5</v>
          </cell>
          <cell r="Q57">
            <v>9</v>
          </cell>
          <cell r="R57">
            <v>92.81666666666666</v>
          </cell>
          <cell r="S57" t="str">
            <v>Không đạt</v>
          </cell>
        </row>
        <row r="58">
          <cell r="E58" t="str">
            <v>Năng lực chuyên môn</v>
          </cell>
          <cell r="F58">
            <v>23</v>
          </cell>
          <cell r="G58">
            <v>5</v>
          </cell>
          <cell r="H58">
            <v>0</v>
          </cell>
          <cell r="I58">
            <v>15</v>
          </cell>
          <cell r="J58">
            <v>13</v>
          </cell>
          <cell r="K58">
            <v>1</v>
          </cell>
          <cell r="L58">
            <v>9.5</v>
          </cell>
        </row>
        <row r="59">
          <cell r="E59" t="str">
            <v>Phỏng vấn</v>
          </cell>
          <cell r="F59">
            <v>20</v>
          </cell>
          <cell r="G59">
            <v>5</v>
          </cell>
          <cell r="H59">
            <v>0</v>
          </cell>
          <cell r="I59">
            <v>15</v>
          </cell>
          <cell r="J59">
            <v>13</v>
          </cell>
          <cell r="K59">
            <v>1</v>
          </cell>
          <cell r="L59">
            <v>9</v>
          </cell>
        </row>
        <row r="60">
          <cell r="B60" t="str">
            <v>Hà Quỳnh Phương</v>
          </cell>
          <cell r="C60" t="str">
            <v>19/3/1991</v>
          </cell>
          <cell r="D60" t="str">
            <v>Chi cục THADS thị xã Kỳ Anh, tỉnh Hà Tĩnh</v>
          </cell>
          <cell r="L60" t="str">
            <v>Chuyển sang thi ở khu vực miền bắc</v>
          </cell>
        </row>
        <row r="61">
          <cell r="B61" t="str">
            <v>Nguyễn Thị Kim Anh</v>
          </cell>
          <cell r="C61" t="str">
            <v>28/12/1992</v>
          </cell>
          <cell r="D61" t="str">
            <v>Chi cục THADS thị xã Kỳ Anh, tỉnh Hà Tĩnh</v>
          </cell>
          <cell r="E61" t="str">
            <v>Kết quả học tập</v>
          </cell>
          <cell r="F61">
            <v>69.5</v>
          </cell>
          <cell r="G61">
            <v>84</v>
          </cell>
          <cell r="H61">
            <v>69</v>
          </cell>
          <cell r="I61">
            <v>69</v>
          </cell>
          <cell r="J61">
            <v>69</v>
          </cell>
          <cell r="K61">
            <v>69</v>
          </cell>
          <cell r="L61">
            <v>71.58333333333333</v>
          </cell>
          <cell r="M61" t="str">
            <v>Đạt</v>
          </cell>
          <cell r="O61">
            <v>71.58333333333333</v>
          </cell>
          <cell r="P61">
            <v>29.5</v>
          </cell>
          <cell r="Q61">
            <v>33.833333333333336</v>
          </cell>
          <cell r="R61">
            <v>134.91666666666666</v>
          </cell>
          <cell r="S61" t="str">
            <v>Đạt</v>
          </cell>
        </row>
        <row r="62">
          <cell r="E62" t="str">
            <v>Năng lực chuyên môn</v>
          </cell>
          <cell r="F62">
            <v>26</v>
          </cell>
          <cell r="G62">
            <v>30</v>
          </cell>
          <cell r="H62">
            <v>30</v>
          </cell>
          <cell r="I62">
            <v>30</v>
          </cell>
          <cell r="J62">
            <v>30</v>
          </cell>
          <cell r="K62">
            <v>31</v>
          </cell>
          <cell r="L62">
            <v>29.5</v>
          </cell>
        </row>
        <row r="63">
          <cell r="E63" t="str">
            <v>Phỏng vấn</v>
          </cell>
          <cell r="F63">
            <v>27</v>
          </cell>
          <cell r="G63">
            <v>35</v>
          </cell>
          <cell r="H63">
            <v>35</v>
          </cell>
          <cell r="I63">
            <v>35</v>
          </cell>
          <cell r="J63">
            <v>35</v>
          </cell>
          <cell r="K63">
            <v>36</v>
          </cell>
          <cell r="L63">
            <v>33.833333333333336</v>
          </cell>
        </row>
        <row r="64">
          <cell r="B64" t="str">
            <v>Đậu Thị Dung</v>
          </cell>
          <cell r="C64" t="str">
            <v>08/4/1993</v>
          </cell>
          <cell r="D64" t="str">
            <v>Chi cục THADS thị xã Kỳ Anh, tỉnh Hà Tĩnh</v>
          </cell>
          <cell r="L64" t="str">
            <v>Không sơ tuyển</v>
          </cell>
        </row>
        <row r="65">
          <cell r="B65" t="str">
            <v>Trần Thị Oanh</v>
          </cell>
          <cell r="C65" t="str">
            <v>11/3/1990</v>
          </cell>
          <cell r="D65" t="str">
            <v>Chi cục THADS thị xã Kỳ Anh, tỉnh Hà Tĩnh</v>
          </cell>
          <cell r="E65" t="str">
            <v>Kết quả học tập</v>
          </cell>
          <cell r="F65">
            <v>64.1</v>
          </cell>
          <cell r="G65">
            <v>64</v>
          </cell>
          <cell r="H65">
            <v>64</v>
          </cell>
          <cell r="I65">
            <v>64</v>
          </cell>
          <cell r="J65">
            <v>65</v>
          </cell>
          <cell r="K65">
            <v>64</v>
          </cell>
          <cell r="L65">
            <v>64.18333333333334</v>
          </cell>
          <cell r="M65" t="str">
            <v>Đạt</v>
          </cell>
          <cell r="O65">
            <v>64.18333333333334</v>
          </cell>
          <cell r="P65">
            <v>29.166666666666668</v>
          </cell>
          <cell r="Q65">
            <v>30.333333333333332</v>
          </cell>
          <cell r="R65">
            <v>123.68333333333334</v>
          </cell>
          <cell r="S65" t="str">
            <v>Đạt</v>
          </cell>
        </row>
        <row r="66">
          <cell r="E66" t="str">
            <v>Năng lực chuyên môn</v>
          </cell>
          <cell r="F66">
            <v>25</v>
          </cell>
          <cell r="G66">
            <v>30</v>
          </cell>
          <cell r="H66">
            <v>30</v>
          </cell>
          <cell r="I66">
            <v>30</v>
          </cell>
          <cell r="J66">
            <v>30</v>
          </cell>
          <cell r="K66">
            <v>30</v>
          </cell>
          <cell r="L66">
            <v>29.166666666666668</v>
          </cell>
        </row>
        <row r="67">
          <cell r="E67" t="str">
            <v>Phỏng vấn</v>
          </cell>
          <cell r="F67">
            <v>26</v>
          </cell>
          <cell r="G67">
            <v>35</v>
          </cell>
          <cell r="H67">
            <v>25</v>
          </cell>
          <cell r="I67">
            <v>35</v>
          </cell>
          <cell r="J67">
            <v>35</v>
          </cell>
          <cell r="K67">
            <v>26</v>
          </cell>
          <cell r="L67">
            <v>30.333333333333332</v>
          </cell>
        </row>
        <row r="69">
          <cell r="B69" t="str">
            <v>Lê Thị Yến</v>
          </cell>
          <cell r="C69" t="str">
            <v>17/8/1985</v>
          </cell>
          <cell r="D69" t="str">
            <v>Chi cục THADS Huyện Kỳ Anh</v>
          </cell>
          <cell r="E69" t="str">
            <v>Kết quả học tập</v>
          </cell>
          <cell r="F69">
            <v>70</v>
          </cell>
          <cell r="G69">
            <v>72</v>
          </cell>
          <cell r="H69">
            <v>72</v>
          </cell>
          <cell r="I69">
            <v>72</v>
          </cell>
          <cell r="J69">
            <v>72</v>
          </cell>
          <cell r="K69">
            <v>72</v>
          </cell>
          <cell r="L69">
            <v>71.66666666666667</v>
          </cell>
          <cell r="M69" t="str">
            <v>Đạt</v>
          </cell>
          <cell r="O69">
            <v>71.66666666666667</v>
          </cell>
          <cell r="P69">
            <v>25.833333333333332</v>
          </cell>
          <cell r="Q69">
            <v>25</v>
          </cell>
          <cell r="R69">
            <v>122.5</v>
          </cell>
          <cell r="S69" t="str">
            <v>Đạt</v>
          </cell>
          <cell r="T69">
            <v>72.2</v>
          </cell>
        </row>
        <row r="70">
          <cell r="E70" t="str">
            <v>Năng lực chuyên môn</v>
          </cell>
          <cell r="F70">
            <v>30</v>
          </cell>
          <cell r="G70">
            <v>25</v>
          </cell>
          <cell r="H70">
            <v>25</v>
          </cell>
          <cell r="I70">
            <v>25</v>
          </cell>
          <cell r="J70">
            <v>25</v>
          </cell>
          <cell r="K70">
            <v>25</v>
          </cell>
          <cell r="L70">
            <v>25.833333333333332</v>
          </cell>
          <cell r="T70">
            <v>20</v>
          </cell>
        </row>
        <row r="71">
          <cell r="E71" t="str">
            <v>Phỏng vấn</v>
          </cell>
          <cell r="F71">
            <v>25</v>
          </cell>
          <cell r="G71">
            <v>25</v>
          </cell>
          <cell r="H71">
            <v>25</v>
          </cell>
          <cell r="I71">
            <v>25</v>
          </cell>
          <cell r="J71">
            <v>25</v>
          </cell>
          <cell r="K71">
            <v>25</v>
          </cell>
          <cell r="L71">
            <v>25</v>
          </cell>
          <cell r="T71">
            <v>23</v>
          </cell>
        </row>
        <row r="72">
          <cell r="B72" t="str">
            <v>Trần Thị Vân</v>
          </cell>
          <cell r="C72" t="str">
            <v>21/9/1992</v>
          </cell>
          <cell r="D72" t="str">
            <v>Chi cục THADS Huyện Kỳ Anh</v>
          </cell>
          <cell r="E72" t="str">
            <v>Kết quả học tập</v>
          </cell>
          <cell r="F72">
            <v>75.2</v>
          </cell>
          <cell r="G72">
            <v>75</v>
          </cell>
          <cell r="H72">
            <v>75</v>
          </cell>
          <cell r="I72">
            <v>75</v>
          </cell>
          <cell r="J72">
            <v>70</v>
          </cell>
          <cell r="K72">
            <v>75</v>
          </cell>
          <cell r="L72">
            <v>74.2</v>
          </cell>
          <cell r="M72" t="str">
            <v>Đạt</v>
          </cell>
          <cell r="O72">
            <v>74.2</v>
          </cell>
          <cell r="P72">
            <v>31.166666666666668</v>
          </cell>
          <cell r="Q72">
            <v>30</v>
          </cell>
          <cell r="R72">
            <v>135.36666666666667</v>
          </cell>
          <cell r="S72" t="str">
            <v>Đạt</v>
          </cell>
        </row>
        <row r="73">
          <cell r="E73" t="str">
            <v>Năng lực chuyên môn</v>
          </cell>
          <cell r="F73">
            <v>26</v>
          </cell>
          <cell r="G73">
            <v>30</v>
          </cell>
          <cell r="H73">
            <v>35</v>
          </cell>
          <cell r="I73">
            <v>30</v>
          </cell>
          <cell r="J73">
            <v>30</v>
          </cell>
          <cell r="K73">
            <v>36</v>
          </cell>
          <cell r="L73">
            <v>31.166666666666668</v>
          </cell>
        </row>
        <row r="74">
          <cell r="E74" t="str">
            <v>Phỏng vấn</v>
          </cell>
          <cell r="F74">
            <v>30</v>
          </cell>
          <cell r="G74">
            <v>25</v>
          </cell>
          <cell r="H74">
            <v>35</v>
          </cell>
          <cell r="I74">
            <v>30</v>
          </cell>
          <cell r="J74">
            <v>25</v>
          </cell>
          <cell r="K74">
            <v>35</v>
          </cell>
          <cell r="L74">
            <v>30</v>
          </cell>
        </row>
        <row r="75">
          <cell r="B75" t="str">
            <v>Lê Thị Hương Giang</v>
          </cell>
          <cell r="C75" t="str">
            <v>18/3/1993</v>
          </cell>
          <cell r="D75" t="str">
            <v>Chi cục THADS Huyện Kỳ Anh</v>
          </cell>
          <cell r="L75" t="str">
            <v>Không sơ tuyển</v>
          </cell>
        </row>
        <row r="76">
          <cell r="B76" t="str">
            <v>Đậu Thị Thu Quỳnh</v>
          </cell>
          <cell r="C76" t="str">
            <v>10/02/1992</v>
          </cell>
          <cell r="D76" t="str">
            <v>Chi cục THADS Huyện Kỳ Anh</v>
          </cell>
          <cell r="E76" t="str">
            <v>Kết quả học tập</v>
          </cell>
          <cell r="F76">
            <v>74.6</v>
          </cell>
          <cell r="G76">
            <v>74</v>
          </cell>
          <cell r="H76">
            <v>74</v>
          </cell>
          <cell r="I76">
            <v>74</v>
          </cell>
          <cell r="J76">
            <v>74</v>
          </cell>
          <cell r="K76">
            <v>74</v>
          </cell>
          <cell r="L76">
            <v>74.10000000000001</v>
          </cell>
          <cell r="M76" t="str">
            <v>Đạt</v>
          </cell>
          <cell r="O76">
            <v>74.10000000000001</v>
          </cell>
          <cell r="P76">
            <v>32</v>
          </cell>
          <cell r="Q76">
            <v>31.333333333333332</v>
          </cell>
          <cell r="R76">
            <v>137.43333333333334</v>
          </cell>
          <cell r="S76" t="str">
            <v>Đạt</v>
          </cell>
        </row>
        <row r="77">
          <cell r="E77" t="str">
            <v>Kết quả học tập</v>
          </cell>
          <cell r="F77">
            <v>30</v>
          </cell>
          <cell r="G77">
            <v>30</v>
          </cell>
          <cell r="H77">
            <v>35</v>
          </cell>
          <cell r="I77">
            <v>30</v>
          </cell>
          <cell r="J77">
            <v>30</v>
          </cell>
          <cell r="K77">
            <v>37</v>
          </cell>
          <cell r="L77">
            <v>32</v>
          </cell>
        </row>
        <row r="78">
          <cell r="E78" t="str">
            <v>Phỏng vấn</v>
          </cell>
          <cell r="F78">
            <v>27</v>
          </cell>
          <cell r="G78">
            <v>30</v>
          </cell>
          <cell r="H78">
            <v>35</v>
          </cell>
          <cell r="I78">
            <v>30</v>
          </cell>
          <cell r="J78">
            <v>30</v>
          </cell>
          <cell r="K78">
            <v>36</v>
          </cell>
          <cell r="L78">
            <v>31.333333333333332</v>
          </cell>
        </row>
        <row r="81">
          <cell r="B81" t="str">
            <v>Trần Thị Hưng</v>
          </cell>
          <cell r="C81" t="str">
            <v>10/09/1987</v>
          </cell>
          <cell r="D81" t="str">
            <v>Chi cục THADS huyện Tân Kỳ, tỉnh Nghệ An</v>
          </cell>
          <cell r="E81" t="str">
            <v>Kết quả học tập</v>
          </cell>
          <cell r="F81">
            <v>73</v>
          </cell>
          <cell r="G81">
            <v>73</v>
          </cell>
          <cell r="H81">
            <v>73</v>
          </cell>
          <cell r="I81">
            <v>73</v>
          </cell>
          <cell r="J81">
            <v>70</v>
          </cell>
          <cell r="K81">
            <v>73</v>
          </cell>
          <cell r="L81">
            <v>72.5</v>
          </cell>
          <cell r="M81" t="str">
            <v>Đạt</v>
          </cell>
          <cell r="O81">
            <v>72.5</v>
          </cell>
          <cell r="P81">
            <v>35</v>
          </cell>
          <cell r="Q81">
            <v>31.5</v>
          </cell>
          <cell r="R81">
            <v>139</v>
          </cell>
          <cell r="S81" t="str">
            <v>Đạt</v>
          </cell>
        </row>
        <row r="82">
          <cell r="E82" t="str">
            <v>Năng lực chuyên môn</v>
          </cell>
          <cell r="F82">
            <v>30</v>
          </cell>
          <cell r="G82">
            <v>40</v>
          </cell>
          <cell r="H82">
            <v>35</v>
          </cell>
          <cell r="I82">
            <v>35</v>
          </cell>
          <cell r="J82">
            <v>35</v>
          </cell>
          <cell r="K82">
            <v>35</v>
          </cell>
          <cell r="L82">
            <v>35</v>
          </cell>
        </row>
        <row r="83">
          <cell r="E83" t="str">
            <v>Phỏng vấn</v>
          </cell>
          <cell r="F83">
            <v>27</v>
          </cell>
          <cell r="G83">
            <v>35</v>
          </cell>
          <cell r="H83">
            <v>30</v>
          </cell>
          <cell r="I83">
            <v>30</v>
          </cell>
          <cell r="J83">
            <v>35</v>
          </cell>
          <cell r="K83">
            <v>32</v>
          </cell>
          <cell r="L83">
            <v>31.5</v>
          </cell>
        </row>
        <row r="86">
          <cell r="B86" t="str">
            <v>Trần Thủy Tiên</v>
          </cell>
          <cell r="C86">
            <v>33488</v>
          </cell>
          <cell r="D86" t="str">
            <v>Cục THADS tỉnh Khánh Hòa </v>
          </cell>
          <cell r="L86" t="str">
            <v>Chuyển sang thi ở khu vực miền Nam</v>
          </cell>
        </row>
        <row r="87">
          <cell r="B87" t="str">
            <v>Nguyễn Thị Lan Phương</v>
          </cell>
          <cell r="C87">
            <v>28693</v>
          </cell>
          <cell r="D87" t="str">
            <v>Cục THADS tỉnh Khánh Hòa </v>
          </cell>
          <cell r="L87" t="str">
            <v>Chuyển sang thi ở khu vực miền Nam</v>
          </cell>
        </row>
        <row r="89">
          <cell r="B89" t="str">
            <v>Trương Thị Thanh Hiền</v>
          </cell>
          <cell r="C89">
            <v>32931</v>
          </cell>
          <cell r="D89" t="str">
            <v>Chi cục THADS
 TP Nha Trang, tỉnh Khánh Hòa</v>
          </cell>
          <cell r="L89" t="str">
            <v>Chuyển sang thi ở khu vực miền Nam</v>
          </cell>
        </row>
        <row r="90">
          <cell r="B90" t="str">
            <v>Phan Thị Thành Lê</v>
          </cell>
          <cell r="C90">
            <v>32559</v>
          </cell>
          <cell r="D90" t="str">
            <v>Chi cục THADS
 TP Nha Trang, tỉnh Khánh Hòa</v>
          </cell>
          <cell r="E90" t="str">
            <v>Kết quả học tập</v>
          </cell>
          <cell r="F90">
            <v>65.4</v>
          </cell>
          <cell r="G90">
            <v>65</v>
          </cell>
          <cell r="H90">
            <v>65</v>
          </cell>
          <cell r="I90">
            <v>65</v>
          </cell>
          <cell r="J90">
            <v>65</v>
          </cell>
          <cell r="K90">
            <v>65</v>
          </cell>
          <cell r="L90">
            <v>65.06666666666666</v>
          </cell>
          <cell r="M90" t="str">
            <v>Đạt</v>
          </cell>
          <cell r="O90">
            <v>65.06666666666666</v>
          </cell>
          <cell r="P90">
            <v>27.666666666666668</v>
          </cell>
          <cell r="Q90">
            <v>25.833333333333332</v>
          </cell>
          <cell r="R90">
            <v>118.56666666666666</v>
          </cell>
          <cell r="S90" t="str">
            <v>Đạt</v>
          </cell>
        </row>
        <row r="91">
          <cell r="E91" t="str">
            <v>Năng lực chuyên môn</v>
          </cell>
          <cell r="F91">
            <v>26</v>
          </cell>
          <cell r="G91">
            <v>30</v>
          </cell>
          <cell r="H91">
            <v>30</v>
          </cell>
          <cell r="I91">
            <v>25</v>
          </cell>
          <cell r="J91">
            <v>25</v>
          </cell>
          <cell r="K91">
            <v>30</v>
          </cell>
          <cell r="L91">
            <v>27.666666666666668</v>
          </cell>
        </row>
        <row r="92">
          <cell r="E92" t="str">
            <v>Phỏng vấn</v>
          </cell>
          <cell r="F92">
            <v>27</v>
          </cell>
          <cell r="G92">
            <v>27</v>
          </cell>
          <cell r="H92">
            <v>25</v>
          </cell>
          <cell r="I92">
            <v>25</v>
          </cell>
          <cell r="J92">
            <v>25</v>
          </cell>
          <cell r="K92">
            <v>26</v>
          </cell>
          <cell r="L92">
            <v>25.833333333333332</v>
          </cell>
        </row>
        <row r="93">
          <cell r="B93" t="str">
            <v>Võ Thị Ngân Thanh</v>
          </cell>
          <cell r="C93">
            <v>30825</v>
          </cell>
          <cell r="D93" t="str">
            <v>Chi cục THADS
 TP Nha Trang, tỉnh Khánh Hòa</v>
          </cell>
          <cell r="E93" t="str">
            <v>Kết quả học tập</v>
          </cell>
          <cell r="F93">
            <v>64.8</v>
          </cell>
          <cell r="G93">
            <v>64</v>
          </cell>
          <cell r="H93">
            <v>64</v>
          </cell>
          <cell r="I93">
            <v>64</v>
          </cell>
          <cell r="J93">
            <v>65</v>
          </cell>
          <cell r="K93">
            <v>64</v>
          </cell>
          <cell r="L93">
            <v>64.3</v>
          </cell>
          <cell r="M93" t="str">
            <v>Đạt</v>
          </cell>
          <cell r="O93">
            <v>64.3</v>
          </cell>
          <cell r="P93">
            <v>27.333333333333332</v>
          </cell>
          <cell r="Q93">
            <v>27.333333333333332</v>
          </cell>
          <cell r="R93">
            <v>118.96666666666665</v>
          </cell>
          <cell r="S93" t="str">
            <v>Đạt</v>
          </cell>
        </row>
        <row r="94">
          <cell r="E94" t="str">
            <v>Năng lực chuyên môn</v>
          </cell>
          <cell r="F94">
            <v>25</v>
          </cell>
          <cell r="G94">
            <v>25</v>
          </cell>
          <cell r="H94">
            <v>25</v>
          </cell>
          <cell r="I94">
            <v>30</v>
          </cell>
          <cell r="J94">
            <v>30</v>
          </cell>
          <cell r="K94">
            <v>29</v>
          </cell>
          <cell r="L94">
            <v>27.333333333333332</v>
          </cell>
        </row>
        <row r="95">
          <cell r="E95" t="str">
            <v>Phỏng vấn</v>
          </cell>
          <cell r="F95">
            <v>23</v>
          </cell>
          <cell r="G95">
            <v>30</v>
          </cell>
          <cell r="H95">
            <v>25</v>
          </cell>
          <cell r="I95">
            <v>30</v>
          </cell>
          <cell r="J95">
            <v>30</v>
          </cell>
          <cell r="K95">
            <v>26</v>
          </cell>
          <cell r="L95">
            <v>27.333333333333332</v>
          </cell>
        </row>
        <row r="97">
          <cell r="B97" t="str">
            <v>Phan Thị Quỳnh Như</v>
          </cell>
          <cell r="C97">
            <v>31429</v>
          </cell>
          <cell r="D97" t="str">
            <v>Chi cục 
THADS TP Cam Ranh, tỉnh Khánh Hòa</v>
          </cell>
          <cell r="L97" t="str">
            <v>Chuyển sang thi ở khu vực miền Nam</v>
          </cell>
        </row>
        <row r="98">
          <cell r="B98" t="str">
            <v>Trần Thị Mai Hương</v>
          </cell>
          <cell r="C98">
            <v>32824</v>
          </cell>
          <cell r="D98" t="str">
            <v>Chi cục 
THADS TP Cam Ranh, tỉnh Khánh Hòa</v>
          </cell>
          <cell r="L98" t="str">
            <v>Chuyển sang thi ở khu vực miền Nam</v>
          </cell>
        </row>
        <row r="99">
          <cell r="B99" t="str">
            <v>Nguyễn Thị 
Thanh Phương</v>
          </cell>
          <cell r="C99">
            <v>30100</v>
          </cell>
          <cell r="D99" t="str">
            <v>Chi cục 
THADS TP Cam Ranh, tỉnh Khánh Hòa</v>
          </cell>
          <cell r="E99" t="str">
            <v>Kết quả học tập</v>
          </cell>
          <cell r="F99">
            <v>57.2</v>
          </cell>
          <cell r="G99">
            <v>57</v>
          </cell>
          <cell r="H99">
            <v>57</v>
          </cell>
          <cell r="I99">
            <v>57</v>
          </cell>
          <cell r="J99">
            <v>50</v>
          </cell>
          <cell r="K99">
            <v>57</v>
          </cell>
          <cell r="L99">
            <v>55.86666666666667</v>
          </cell>
          <cell r="M99" t="str">
            <v>Không đạt</v>
          </cell>
          <cell r="O99">
            <v>55.86666666666667</v>
          </cell>
          <cell r="P99">
            <v>18.166666666666668</v>
          </cell>
          <cell r="Q99">
            <v>14.166666666666666</v>
          </cell>
          <cell r="R99">
            <v>88.2</v>
          </cell>
          <cell r="S99" t="str">
            <v>Không đạt</v>
          </cell>
        </row>
        <row r="100">
          <cell r="E100" t="str">
            <v>Năng lực chuyên môn</v>
          </cell>
          <cell r="F100">
            <v>23</v>
          </cell>
          <cell r="G100">
            <v>15</v>
          </cell>
          <cell r="H100">
            <v>20</v>
          </cell>
          <cell r="I100">
            <v>15</v>
          </cell>
          <cell r="J100">
            <v>15</v>
          </cell>
          <cell r="K100">
            <v>21</v>
          </cell>
          <cell r="L100">
            <v>18.166666666666668</v>
          </cell>
        </row>
        <row r="101">
          <cell r="E101" t="str">
            <v>Phỏng vấn</v>
          </cell>
          <cell r="F101">
            <v>20</v>
          </cell>
          <cell r="G101">
            <v>20</v>
          </cell>
          <cell r="H101">
            <v>5</v>
          </cell>
          <cell r="I101">
            <v>15</v>
          </cell>
          <cell r="J101">
            <v>15</v>
          </cell>
          <cell r="K101">
            <v>10</v>
          </cell>
          <cell r="L101">
            <v>14.166666666666666</v>
          </cell>
        </row>
        <row r="103">
          <cell r="B103" t="str">
            <v>Nguyễn Thị Kim Thoa</v>
          </cell>
          <cell r="C103">
            <v>31634</v>
          </cell>
          <cell r="D103" t="str">
            <v>Chi cục THADS 
huyện Diên Khánh, tỉnh Khánh Hòa</v>
          </cell>
          <cell r="E103" t="str">
            <v>Kết quả học tập</v>
          </cell>
          <cell r="F103">
            <v>69.6</v>
          </cell>
          <cell r="G103">
            <v>69</v>
          </cell>
          <cell r="H103">
            <v>69</v>
          </cell>
          <cell r="I103">
            <v>69</v>
          </cell>
          <cell r="J103">
            <v>50</v>
          </cell>
          <cell r="K103">
            <v>69</v>
          </cell>
          <cell r="L103">
            <v>65.93333333333334</v>
          </cell>
          <cell r="M103" t="str">
            <v>Đạt</v>
          </cell>
          <cell r="O103">
            <v>65.93333333333334</v>
          </cell>
          <cell r="P103">
            <v>31.833333333333332</v>
          </cell>
          <cell r="Q103">
            <v>31.166666666666668</v>
          </cell>
          <cell r="R103">
            <v>128.93333333333334</v>
          </cell>
          <cell r="S103" t="str">
            <v>Đạt</v>
          </cell>
        </row>
        <row r="104">
          <cell r="E104" t="str">
            <v>Năng lực chuyên môn</v>
          </cell>
          <cell r="F104">
            <v>30</v>
          </cell>
          <cell r="G104">
            <v>30</v>
          </cell>
          <cell r="H104">
            <v>35</v>
          </cell>
          <cell r="I104">
            <v>30</v>
          </cell>
          <cell r="J104">
            <v>30</v>
          </cell>
          <cell r="K104">
            <v>36</v>
          </cell>
          <cell r="L104">
            <v>31.833333333333332</v>
          </cell>
        </row>
        <row r="105">
          <cell r="E105" t="str">
            <v>Phỏng vấn</v>
          </cell>
          <cell r="F105">
            <v>35</v>
          </cell>
          <cell r="G105">
            <v>25</v>
          </cell>
          <cell r="H105">
            <v>30</v>
          </cell>
          <cell r="I105">
            <v>30</v>
          </cell>
          <cell r="J105">
            <v>35</v>
          </cell>
          <cell r="K105">
            <v>32</v>
          </cell>
          <cell r="L105">
            <v>31.166666666666668</v>
          </cell>
        </row>
        <row r="106">
          <cell r="B106" t="str">
            <v>Ngô Thị Luôn</v>
          </cell>
          <cell r="C106">
            <v>33527</v>
          </cell>
          <cell r="D106" t="str">
            <v>Chi cục THADS 
huyện Diên Khánh, tỉnh Khánh Hòa</v>
          </cell>
          <cell r="L106" t="str">
            <v>Không sơ tuyển</v>
          </cell>
        </row>
        <row r="107">
          <cell r="B107" t="str">
            <v>Nguyễn Hữu Tuấn</v>
          </cell>
          <cell r="C107">
            <v>33696</v>
          </cell>
          <cell r="D107" t="str">
            <v>Chi cục THADS 
huyện Diên Khánh, tỉnh Khánh Hòa</v>
          </cell>
          <cell r="L107" t="str">
            <v>Chuyển sang thi ở khu vực miền Nam</v>
          </cell>
        </row>
        <row r="338">
          <cell r="B338" t="str">
            <v>Đạt:</v>
          </cell>
          <cell r="E338">
            <v>16</v>
          </cell>
        </row>
        <row r="339">
          <cell r="B339" t="str">
            <v>Không đạt:</v>
          </cell>
          <cell r="E339">
            <v>7</v>
          </cell>
        </row>
        <row r="340">
          <cell r="B340" t="str">
            <v>Không sơ tuyển</v>
          </cell>
          <cell r="E340">
            <v>8</v>
          </cell>
        </row>
        <row r="341">
          <cell r="B341" t="str">
            <v>Chuyển sang địa điểm khác:</v>
          </cell>
          <cell r="E341">
            <v>7</v>
          </cell>
        </row>
        <row r="342">
          <cell r="E342">
            <v>38</v>
          </cell>
          <cell r="H342">
            <v>74</v>
          </cell>
          <cell r="I342">
            <v>74</v>
          </cell>
          <cell r="J342">
            <v>74</v>
          </cell>
          <cell r="K342">
            <v>74</v>
          </cell>
          <cell r="L342">
            <v>74</v>
          </cell>
          <cell r="M342">
            <v>74</v>
          </cell>
          <cell r="N342">
            <v>74</v>
          </cell>
        </row>
        <row r="343">
          <cell r="H343">
            <v>25</v>
          </cell>
          <cell r="I343">
            <v>25</v>
          </cell>
          <cell r="J343">
            <v>25</v>
          </cell>
          <cell r="K343">
            <v>27</v>
          </cell>
          <cell r="L343">
            <v>27</v>
          </cell>
          <cell r="M343">
            <v>25</v>
          </cell>
          <cell r="N343">
            <v>25.666666666666668</v>
          </cell>
        </row>
        <row r="344">
          <cell r="H344">
            <v>25</v>
          </cell>
          <cell r="I344">
            <v>25</v>
          </cell>
          <cell r="J344">
            <v>26</v>
          </cell>
          <cell r="K344">
            <v>27</v>
          </cell>
          <cell r="L344">
            <v>26</v>
          </cell>
          <cell r="M344">
            <v>25</v>
          </cell>
          <cell r="N344">
            <v>25.666666666666668</v>
          </cell>
        </row>
      </sheetData>
      <sheetData sheetId="2">
        <row r="11">
          <cell r="B11" t="str">
            <v>Trương Thị Hoài Thu</v>
          </cell>
          <cell r="C11" t="str">
            <v>09/08/1991</v>
          </cell>
          <cell r="D11" t="str">
            <v>Chi cục THADS thị xã An Khê, tỉnh Gia Lai</v>
          </cell>
          <cell r="E11" t="str">
            <v>Kết quả học tập</v>
          </cell>
          <cell r="F11">
            <v>77.8</v>
          </cell>
          <cell r="G11">
            <v>77</v>
          </cell>
          <cell r="H11">
            <v>78</v>
          </cell>
          <cell r="I11">
            <v>77</v>
          </cell>
          <cell r="J11">
            <v>76</v>
          </cell>
          <cell r="K11">
            <v>77</v>
          </cell>
          <cell r="L11">
            <v>77.13333333333334</v>
          </cell>
          <cell r="M11" t="str">
            <v>Đạt</v>
          </cell>
          <cell r="O11">
            <v>77.13333333333334</v>
          </cell>
          <cell r="P11">
            <v>26.666666666666668</v>
          </cell>
          <cell r="Q11">
            <v>25.166666666666668</v>
          </cell>
          <cell r="R11">
            <v>128.96666666666667</v>
          </cell>
          <cell r="S11" t="str">
            <v>Đạt</v>
          </cell>
        </row>
        <row r="12">
          <cell r="E12" t="str">
            <v>Năng lực chuyên môn</v>
          </cell>
          <cell r="F12">
            <v>25</v>
          </cell>
          <cell r="G12">
            <v>25</v>
          </cell>
          <cell r="H12">
            <v>30</v>
          </cell>
          <cell r="I12">
            <v>25</v>
          </cell>
          <cell r="J12">
            <v>25</v>
          </cell>
          <cell r="K12">
            <v>30</v>
          </cell>
          <cell r="L12">
            <v>26.666666666666668</v>
          </cell>
        </row>
        <row r="13">
          <cell r="E13" t="str">
            <v>Phỏng vấn</v>
          </cell>
          <cell r="F13">
            <v>26</v>
          </cell>
          <cell r="G13">
            <v>25</v>
          </cell>
          <cell r="H13">
            <v>25</v>
          </cell>
          <cell r="I13">
            <v>25</v>
          </cell>
          <cell r="J13">
            <v>25</v>
          </cell>
          <cell r="K13">
            <v>25</v>
          </cell>
          <cell r="L13">
            <v>25.166666666666668</v>
          </cell>
        </row>
        <row r="14">
          <cell r="B14" t="str">
            <v>Thân Hữu Sinh</v>
          </cell>
          <cell r="C14" t="str">
            <v>21/02/1991</v>
          </cell>
          <cell r="D14" t="str">
            <v>Chi cục THADS thị xã An Khê, tỉnh Gia Lai</v>
          </cell>
          <cell r="E14" t="str">
            <v>Kết quả học tập</v>
          </cell>
          <cell r="F14">
            <v>77.3</v>
          </cell>
          <cell r="G14">
            <v>77</v>
          </cell>
          <cell r="H14">
            <v>77</v>
          </cell>
          <cell r="I14">
            <v>77</v>
          </cell>
          <cell r="J14">
            <v>75</v>
          </cell>
          <cell r="K14">
            <v>77</v>
          </cell>
          <cell r="L14">
            <v>76.71666666666667</v>
          </cell>
          <cell r="M14" t="str">
            <v>Không đạt</v>
          </cell>
          <cell r="O14">
            <v>76.71666666666667</v>
          </cell>
          <cell r="P14">
            <v>24.8</v>
          </cell>
          <cell r="Q14">
            <v>24</v>
          </cell>
          <cell r="R14">
            <v>125.51666666666667</v>
          </cell>
          <cell r="S14" t="str">
            <v>Không đạt</v>
          </cell>
        </row>
        <row r="15">
          <cell r="E15" t="str">
            <v>Năng lực chuyên môn</v>
          </cell>
          <cell r="F15">
            <v>24</v>
          </cell>
          <cell r="G15">
            <v>20</v>
          </cell>
          <cell r="I15">
            <v>20</v>
          </cell>
          <cell r="J15">
            <v>30</v>
          </cell>
          <cell r="K15">
            <v>30</v>
          </cell>
          <cell r="L15">
            <v>24.8</v>
          </cell>
        </row>
        <row r="16">
          <cell r="E16" t="str">
            <v>Phỏng vấn</v>
          </cell>
          <cell r="F16">
            <v>23</v>
          </cell>
          <cell r="G16">
            <v>21</v>
          </cell>
          <cell r="I16">
            <v>20</v>
          </cell>
          <cell r="J16">
            <v>30</v>
          </cell>
          <cell r="K16">
            <v>26</v>
          </cell>
          <cell r="L16">
            <v>24</v>
          </cell>
        </row>
        <row r="17">
          <cell r="B17" t="str">
            <v>Phan Thị Bích Thủy</v>
          </cell>
          <cell r="C17" t="str">
            <v>21/01/1991</v>
          </cell>
          <cell r="D17" t="str">
            <v>Chi cục THADS thị xã An Khê, tỉnh Gia Lai</v>
          </cell>
          <cell r="E17" t="str">
            <v>Kết quả học tập</v>
          </cell>
          <cell r="F17">
            <v>84.4</v>
          </cell>
          <cell r="G17">
            <v>84</v>
          </cell>
          <cell r="H17">
            <v>84</v>
          </cell>
          <cell r="I17">
            <v>84</v>
          </cell>
          <cell r="J17">
            <v>60</v>
          </cell>
          <cell r="K17">
            <v>84</v>
          </cell>
          <cell r="L17">
            <v>80.06666666666666</v>
          </cell>
          <cell r="M17" t="str">
            <v>Không đạt</v>
          </cell>
          <cell r="O17">
            <v>80.06666666666666</v>
          </cell>
          <cell r="P17">
            <v>12.5</v>
          </cell>
          <cell r="Q17">
            <v>11.666666666666666</v>
          </cell>
          <cell r="R17">
            <v>104.23333333333333</v>
          </cell>
          <cell r="S17" t="str">
            <v>Không đạt</v>
          </cell>
        </row>
        <row r="18">
          <cell r="E18" t="str">
            <v>Năng lực chuyên môn</v>
          </cell>
          <cell r="F18">
            <v>20</v>
          </cell>
          <cell r="G18">
            <v>10</v>
          </cell>
          <cell r="H18">
            <v>5</v>
          </cell>
          <cell r="I18">
            <v>15</v>
          </cell>
          <cell r="J18">
            <v>15</v>
          </cell>
          <cell r="K18">
            <v>10</v>
          </cell>
          <cell r="L18">
            <v>12.5</v>
          </cell>
        </row>
        <row r="19">
          <cell r="E19" t="str">
            <v>Phỏng vấn</v>
          </cell>
          <cell r="F19">
            <v>23</v>
          </cell>
          <cell r="G19">
            <v>12</v>
          </cell>
          <cell r="H19">
            <v>5</v>
          </cell>
          <cell r="I19">
            <v>10</v>
          </cell>
          <cell r="J19">
            <v>15</v>
          </cell>
          <cell r="K19">
            <v>5</v>
          </cell>
          <cell r="L19">
            <v>11.666666666666666</v>
          </cell>
        </row>
        <row r="20">
          <cell r="B20" t="str">
            <v>Phạm Thị 
Như Ý</v>
          </cell>
          <cell r="C20" t="str">
            <v>01/01/1992</v>
          </cell>
          <cell r="D20" t="str">
            <v>Chi cục THADS thị xã An Khê, tỉnh Gia Lai</v>
          </cell>
          <cell r="E20" t="str">
            <v>Kết quả học tập</v>
          </cell>
          <cell r="F20">
            <v>72</v>
          </cell>
          <cell r="G20">
            <v>72</v>
          </cell>
          <cell r="H20">
            <v>72</v>
          </cell>
          <cell r="I20">
            <v>72</v>
          </cell>
          <cell r="J20">
            <v>75</v>
          </cell>
          <cell r="K20">
            <v>72</v>
          </cell>
          <cell r="L20">
            <v>72.5</v>
          </cell>
          <cell r="M20" t="str">
            <v>Đạt</v>
          </cell>
          <cell r="O20">
            <v>72.5</v>
          </cell>
          <cell r="P20">
            <v>30</v>
          </cell>
          <cell r="Q20">
            <v>31</v>
          </cell>
          <cell r="R20">
            <v>133.5</v>
          </cell>
          <cell r="S20" t="str">
            <v>Đạt</v>
          </cell>
        </row>
        <row r="21">
          <cell r="E21" t="str">
            <v>Năng lực chuyên môn</v>
          </cell>
          <cell r="F21">
            <v>30</v>
          </cell>
          <cell r="G21">
            <v>30</v>
          </cell>
          <cell r="H21">
            <v>30</v>
          </cell>
          <cell r="I21">
            <v>30</v>
          </cell>
          <cell r="J21">
            <v>30</v>
          </cell>
          <cell r="K21">
            <v>30</v>
          </cell>
          <cell r="L21">
            <v>30</v>
          </cell>
        </row>
        <row r="22">
          <cell r="E22" t="str">
            <v>Phỏng vấn</v>
          </cell>
          <cell r="F22">
            <v>32</v>
          </cell>
          <cell r="G22">
            <v>32</v>
          </cell>
          <cell r="H22">
            <v>30</v>
          </cell>
          <cell r="I22">
            <v>30</v>
          </cell>
          <cell r="J22">
            <v>30</v>
          </cell>
          <cell r="K22">
            <v>32</v>
          </cell>
          <cell r="L22">
            <v>31</v>
          </cell>
        </row>
        <row r="23">
          <cell r="B23" t="str">
            <v>Phạm Huy Khoái</v>
          </cell>
          <cell r="C23" t="str">
            <v>04/11/1989</v>
          </cell>
          <cell r="D23" t="str">
            <v>Chi cục THADS thị xã An Khê, tỉnh Gia Lai</v>
          </cell>
          <cell r="L23" t="str">
            <v>Chuyển sang sơ tuyển ở miền Bắc</v>
          </cell>
        </row>
        <row r="25">
          <cell r="B25" t="str">
            <v>Đạt:</v>
          </cell>
          <cell r="E25">
            <v>2</v>
          </cell>
        </row>
        <row r="26">
          <cell r="B26" t="str">
            <v>Không đạt:</v>
          </cell>
          <cell r="E26">
            <v>2</v>
          </cell>
        </row>
        <row r="27">
          <cell r="B27" t="str">
            <v>Không sơ tuyển</v>
          </cell>
          <cell r="E27">
            <v>0</v>
          </cell>
        </row>
        <row r="28">
          <cell r="B28" t="str">
            <v>Chuyển sang địa điểm khác:</v>
          </cell>
          <cell r="E28">
            <v>1</v>
          </cell>
        </row>
        <row r="29">
          <cell r="E29">
            <v>5</v>
          </cell>
        </row>
      </sheetData>
      <sheetData sheetId="3">
        <row r="11">
          <cell r="B11" t="str">
            <v>Đinh Thị Vĩnh</v>
          </cell>
          <cell r="C11" t="str">
            <v>18/01/1993</v>
          </cell>
          <cell r="D11" t="str">
            <v>Chi cục THADS huyện Ea Kar, tỉnh Đắk Lắk</v>
          </cell>
          <cell r="L11" t="str">
            <v>Không sơ tuyển</v>
          </cell>
        </row>
        <row r="12">
          <cell r="B12" t="str">
            <v>Nguyễn Thị Như Ngọc</v>
          </cell>
          <cell r="C12" t="str">
            <v>29/02/1994</v>
          </cell>
          <cell r="D12" t="str">
            <v>Chi cục THADS huyện Ea Kar, tỉnh Đắk Lắk</v>
          </cell>
          <cell r="E12" t="str">
            <v>Kết quả học tập</v>
          </cell>
          <cell r="F12">
            <v>68.75</v>
          </cell>
          <cell r="G12">
            <v>68</v>
          </cell>
          <cell r="H12">
            <v>68</v>
          </cell>
          <cell r="I12">
            <v>68</v>
          </cell>
          <cell r="J12">
            <v>65</v>
          </cell>
          <cell r="K12">
            <v>69</v>
          </cell>
          <cell r="L12">
            <v>67.79166666666667</v>
          </cell>
          <cell r="M12" t="str">
            <v>Đạt</v>
          </cell>
          <cell r="O12">
            <v>67.79166666666667</v>
          </cell>
          <cell r="P12">
            <v>30</v>
          </cell>
          <cell r="Q12">
            <v>30.5</v>
          </cell>
          <cell r="R12">
            <v>128.29166666666669</v>
          </cell>
          <cell r="S12" t="str">
            <v>Đạt</v>
          </cell>
        </row>
        <row r="13">
          <cell r="E13" t="str">
            <v>Năng lực chuyên môn</v>
          </cell>
          <cell r="F13">
            <v>25</v>
          </cell>
          <cell r="G13">
            <v>35</v>
          </cell>
          <cell r="H13">
            <v>30</v>
          </cell>
          <cell r="I13">
            <v>30</v>
          </cell>
          <cell r="J13">
            <v>30</v>
          </cell>
          <cell r="K13">
            <v>30</v>
          </cell>
          <cell r="L13">
            <v>30</v>
          </cell>
        </row>
        <row r="14">
          <cell r="E14" t="str">
            <v>Phỏng vấn</v>
          </cell>
          <cell r="F14">
            <v>26</v>
          </cell>
          <cell r="G14">
            <v>35</v>
          </cell>
          <cell r="H14">
            <v>30</v>
          </cell>
          <cell r="I14">
            <v>30</v>
          </cell>
          <cell r="J14">
            <v>30</v>
          </cell>
          <cell r="K14">
            <v>32</v>
          </cell>
          <cell r="L14">
            <v>30.5</v>
          </cell>
        </row>
        <row r="15">
          <cell r="B15" t="str">
            <v>Nguyễn Thanh Tùng</v>
          </cell>
          <cell r="C15" t="str">
            <v>24/8/1993</v>
          </cell>
          <cell r="D15" t="str">
            <v>Chi cục THADS huyện Ea Kar, tỉnh Đắk Lắk</v>
          </cell>
          <cell r="E15" t="str">
            <v>Kết quả học tập</v>
          </cell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75</v>
          </cell>
          <cell r="K15">
            <v>70</v>
          </cell>
          <cell r="L15">
            <v>70.83333333333333</v>
          </cell>
          <cell r="M15" t="str">
            <v>Đạt</v>
          </cell>
          <cell r="O15">
            <v>70.83333333333333</v>
          </cell>
          <cell r="P15">
            <v>31.333333333333332</v>
          </cell>
          <cell r="Q15">
            <v>31.333333333333332</v>
          </cell>
          <cell r="R15">
            <v>133.5</v>
          </cell>
          <cell r="S15" t="str">
            <v>Đạt</v>
          </cell>
        </row>
        <row r="16">
          <cell r="E16" t="str">
            <v>Năng lực chuyên môn</v>
          </cell>
          <cell r="F16">
            <v>27</v>
          </cell>
          <cell r="G16">
            <v>30</v>
          </cell>
          <cell r="H16">
            <v>35</v>
          </cell>
          <cell r="I16">
            <v>30</v>
          </cell>
          <cell r="J16">
            <v>30</v>
          </cell>
          <cell r="K16">
            <v>36</v>
          </cell>
          <cell r="L16">
            <v>31.333333333333332</v>
          </cell>
        </row>
        <row r="17">
          <cell r="E17" t="str">
            <v>Phỏng vấn</v>
          </cell>
          <cell r="F17">
            <v>28</v>
          </cell>
          <cell r="G17">
            <v>30</v>
          </cell>
          <cell r="H17">
            <v>35</v>
          </cell>
          <cell r="I17">
            <v>30</v>
          </cell>
          <cell r="J17">
            <v>30</v>
          </cell>
          <cell r="K17">
            <v>35</v>
          </cell>
          <cell r="L17">
            <v>31.333333333333332</v>
          </cell>
        </row>
        <row r="19">
          <cell r="B19" t="str">
            <v>Đạt:</v>
          </cell>
          <cell r="E19">
            <v>2</v>
          </cell>
        </row>
        <row r="20">
          <cell r="B20" t="str">
            <v>Không đạt:</v>
          </cell>
          <cell r="E20">
            <v>0</v>
          </cell>
        </row>
        <row r="21">
          <cell r="B21" t="str">
            <v>Không sơ tuyển</v>
          </cell>
          <cell r="E21">
            <v>1</v>
          </cell>
        </row>
        <row r="22">
          <cell r="B22" t="str">
            <v>Chuyển sang địa điểm khác:</v>
          </cell>
          <cell r="E22">
            <v>0</v>
          </cell>
        </row>
        <row r="23">
          <cell r="E23">
            <v>3</v>
          </cell>
        </row>
      </sheetData>
      <sheetData sheetId="4">
        <row r="11">
          <cell r="B11" t="str">
            <v>Lê Thị Thu</v>
          </cell>
          <cell r="C11" t="str">
            <v>10/4/1992</v>
          </cell>
          <cell r="D11" t="str">
            <v>Chi cục THADS huyện Ea Kar, tỉnh Đắk Lắk</v>
          </cell>
          <cell r="E11" t="str">
            <v>Kết quả học tập</v>
          </cell>
          <cell r="F11">
            <v>79</v>
          </cell>
          <cell r="G11">
            <v>79</v>
          </cell>
          <cell r="H11">
            <v>79</v>
          </cell>
          <cell r="I11">
            <v>79</v>
          </cell>
          <cell r="J11">
            <v>80</v>
          </cell>
          <cell r="K11">
            <v>79</v>
          </cell>
          <cell r="L11">
            <v>79.16666666666667</v>
          </cell>
          <cell r="M11" t="str">
            <v>Đạt</v>
          </cell>
          <cell r="O11">
            <v>79.16666666666667</v>
          </cell>
          <cell r="P11">
            <v>25.166666666666668</v>
          </cell>
          <cell r="Q11">
            <v>25.333333333333332</v>
          </cell>
          <cell r="R11">
            <v>129.66666666666669</v>
          </cell>
          <cell r="S11" t="str">
            <v>Đạt</v>
          </cell>
        </row>
        <row r="12">
          <cell r="E12" t="str">
            <v>Năng lực chuyên môn</v>
          </cell>
          <cell r="F12">
            <v>26</v>
          </cell>
          <cell r="G12">
            <v>25</v>
          </cell>
          <cell r="H12">
            <v>25</v>
          </cell>
          <cell r="I12">
            <v>25</v>
          </cell>
          <cell r="J12">
            <v>25</v>
          </cell>
          <cell r="K12">
            <v>25</v>
          </cell>
          <cell r="L12">
            <v>25.166666666666668</v>
          </cell>
        </row>
        <row r="13">
          <cell r="E13" t="str">
            <v>Phỏng vấn</v>
          </cell>
          <cell r="F13">
            <v>27</v>
          </cell>
          <cell r="G13">
            <v>25</v>
          </cell>
          <cell r="H13">
            <v>25</v>
          </cell>
          <cell r="I13">
            <v>25</v>
          </cell>
          <cell r="J13">
            <v>25</v>
          </cell>
          <cell r="K13">
            <v>25</v>
          </cell>
          <cell r="L13">
            <v>25.333333333333332</v>
          </cell>
        </row>
        <row r="14">
          <cell r="B14" t="str">
            <v>Nguyễn Thị Thêu</v>
          </cell>
          <cell r="C14" t="str">
            <v>24/4/1988</v>
          </cell>
          <cell r="D14" t="str">
            <v>Chi cục THADS huyện Ea Kar, tỉnh Đắk Lắk</v>
          </cell>
          <cell r="E14" t="str">
            <v>Kết quả học tập</v>
          </cell>
          <cell r="F14">
            <v>70.3</v>
          </cell>
          <cell r="G14">
            <v>73</v>
          </cell>
          <cell r="H14">
            <v>70</v>
          </cell>
          <cell r="I14">
            <v>70</v>
          </cell>
          <cell r="J14">
            <v>65</v>
          </cell>
          <cell r="K14">
            <v>70</v>
          </cell>
          <cell r="L14">
            <v>69.71666666666667</v>
          </cell>
          <cell r="M14" t="str">
            <v>Không đạt</v>
          </cell>
          <cell r="O14">
            <v>69.71666666666667</v>
          </cell>
          <cell r="P14">
            <v>20.666666666666668</v>
          </cell>
          <cell r="Q14">
            <v>19.5</v>
          </cell>
          <cell r="R14">
            <v>109.88333333333334</v>
          </cell>
          <cell r="S14" t="str">
            <v>Không đạt</v>
          </cell>
        </row>
        <row r="15">
          <cell r="E15" t="str">
            <v>Năng lực chuyên môn</v>
          </cell>
          <cell r="F15">
            <v>23</v>
          </cell>
          <cell r="G15">
            <v>20</v>
          </cell>
          <cell r="H15">
            <v>20</v>
          </cell>
          <cell r="I15">
            <v>20</v>
          </cell>
          <cell r="J15">
            <v>20</v>
          </cell>
          <cell r="K15">
            <v>21</v>
          </cell>
          <cell r="L15">
            <v>20.666666666666668</v>
          </cell>
        </row>
        <row r="16">
          <cell r="E16" t="str">
            <v>Phỏng vấn</v>
          </cell>
          <cell r="F16">
            <v>20</v>
          </cell>
          <cell r="G16">
            <v>22</v>
          </cell>
          <cell r="H16">
            <v>20</v>
          </cell>
          <cell r="I16">
            <v>20</v>
          </cell>
          <cell r="J16">
            <v>15</v>
          </cell>
          <cell r="K16">
            <v>20</v>
          </cell>
          <cell r="L16">
            <v>19.5</v>
          </cell>
        </row>
        <row r="17">
          <cell r="B17" t="str">
            <v>Trần Hải Học</v>
          </cell>
          <cell r="C17" t="str">
            <v>20/8/1989</v>
          </cell>
          <cell r="D17" t="str">
            <v>Chi cục THADS huyện Ea Kar, tỉnh Đắk Lắk</v>
          </cell>
          <cell r="E17" t="str">
            <v>Kết quả học tập</v>
          </cell>
          <cell r="F17">
            <v>73</v>
          </cell>
          <cell r="G17">
            <v>73</v>
          </cell>
          <cell r="H17">
            <v>73</v>
          </cell>
          <cell r="I17">
            <v>73</v>
          </cell>
          <cell r="J17">
            <v>70</v>
          </cell>
          <cell r="K17">
            <v>73</v>
          </cell>
          <cell r="L17">
            <v>72.5</v>
          </cell>
          <cell r="M17" t="str">
            <v>Không đạt</v>
          </cell>
          <cell r="O17">
            <v>72.5</v>
          </cell>
          <cell r="P17">
            <v>23.166666666666668</v>
          </cell>
          <cell r="Q17">
            <v>19.166666666666668</v>
          </cell>
          <cell r="R17">
            <v>114.83333333333334</v>
          </cell>
          <cell r="S17" t="str">
            <v>Không đạt</v>
          </cell>
        </row>
        <row r="18">
          <cell r="E18" t="str">
            <v>Năng lực chuyên môn</v>
          </cell>
          <cell r="F18">
            <v>24</v>
          </cell>
          <cell r="G18">
            <v>20</v>
          </cell>
          <cell r="H18">
            <v>25</v>
          </cell>
          <cell r="I18">
            <v>20</v>
          </cell>
          <cell r="J18">
            <v>20</v>
          </cell>
          <cell r="K18">
            <v>30</v>
          </cell>
          <cell r="L18">
            <v>23.166666666666668</v>
          </cell>
        </row>
        <row r="19">
          <cell r="E19" t="str">
            <v>Phỏng vấn</v>
          </cell>
          <cell r="F19">
            <v>23</v>
          </cell>
          <cell r="G19">
            <v>22</v>
          </cell>
          <cell r="H19">
            <v>20</v>
          </cell>
          <cell r="I19">
            <v>20</v>
          </cell>
          <cell r="J19">
            <v>10</v>
          </cell>
          <cell r="K19">
            <v>20</v>
          </cell>
          <cell r="L19">
            <v>19.166666666666668</v>
          </cell>
        </row>
        <row r="20">
          <cell r="B20" t="str">
            <v>Bùi Đức Trung</v>
          </cell>
          <cell r="C20" t="str">
            <v>27/11/1990</v>
          </cell>
          <cell r="D20" t="str">
            <v>Chi cục THADS huyện Ea Kar, tỉnh Đắk Lắk</v>
          </cell>
          <cell r="E20" t="str">
            <v>Kết quả học tập</v>
          </cell>
          <cell r="F20">
            <v>63.8</v>
          </cell>
          <cell r="G20">
            <v>63</v>
          </cell>
          <cell r="H20">
            <v>63</v>
          </cell>
          <cell r="I20">
            <v>64</v>
          </cell>
          <cell r="J20">
            <v>65</v>
          </cell>
          <cell r="K20">
            <v>64</v>
          </cell>
          <cell r="L20">
            <v>63.800000000000004</v>
          </cell>
          <cell r="M20" t="str">
            <v>Đạt</v>
          </cell>
          <cell r="O20">
            <v>63.800000000000004</v>
          </cell>
          <cell r="P20">
            <v>30.166666666666668</v>
          </cell>
          <cell r="Q20">
            <v>30.333333333333332</v>
          </cell>
          <cell r="R20">
            <v>124.3</v>
          </cell>
          <cell r="S20" t="str">
            <v>Đạt</v>
          </cell>
        </row>
        <row r="21">
          <cell r="E21" t="str">
            <v>Năng lực chuyên môn</v>
          </cell>
          <cell r="F21">
            <v>28</v>
          </cell>
          <cell r="G21">
            <v>35</v>
          </cell>
          <cell r="H21">
            <v>28</v>
          </cell>
          <cell r="I21">
            <v>30</v>
          </cell>
          <cell r="J21">
            <v>30</v>
          </cell>
          <cell r="K21">
            <v>30</v>
          </cell>
          <cell r="L21">
            <v>30.166666666666668</v>
          </cell>
        </row>
        <row r="22">
          <cell r="E22" t="str">
            <v>Phỏng vấn</v>
          </cell>
          <cell r="F22">
            <v>30</v>
          </cell>
          <cell r="G22">
            <v>30</v>
          </cell>
          <cell r="H22">
            <v>28</v>
          </cell>
          <cell r="I22">
            <v>35</v>
          </cell>
          <cell r="J22">
            <v>30</v>
          </cell>
          <cell r="K22">
            <v>29</v>
          </cell>
          <cell r="L22">
            <v>30.333333333333332</v>
          </cell>
        </row>
        <row r="23">
          <cell r="B23" t="str">
            <v>Lê Thị Tuyền</v>
          </cell>
          <cell r="C23" t="str">
            <v>12/2/1993</v>
          </cell>
          <cell r="D23" t="str">
            <v>Chi cục THADS huyện Ea Kar, tỉnh Đắk Lắk</v>
          </cell>
          <cell r="L23" t="str">
            <v>Chuyển sang thi ở khu vực miền Nam</v>
          </cell>
        </row>
        <row r="26">
          <cell r="B26" t="str">
            <v>Đạt:</v>
          </cell>
          <cell r="E26">
            <v>2</v>
          </cell>
        </row>
        <row r="27">
          <cell r="B27" t="str">
            <v>Không đạt:</v>
          </cell>
          <cell r="E27">
            <v>2</v>
          </cell>
        </row>
        <row r="28">
          <cell r="B28" t="str">
            <v>Không sơ tuyển</v>
          </cell>
          <cell r="E28">
            <v>0</v>
          </cell>
        </row>
        <row r="29">
          <cell r="B29" t="str">
            <v>Chuyển sang địa điểm khác:</v>
          </cell>
          <cell r="E29">
            <v>1</v>
          </cell>
        </row>
        <row r="30">
          <cell r="E30">
            <v>5</v>
          </cell>
        </row>
      </sheetData>
      <sheetData sheetId="5">
        <row r="11">
          <cell r="B11" t="str">
            <v>Nguyễn Thị Ngọc Tâm</v>
          </cell>
          <cell r="C11">
            <v>33855</v>
          </cell>
          <cell r="D11" t="str">
            <v>Cục THADS tỉnh Lâm Đồng</v>
          </cell>
          <cell r="L11" t="str">
            <v>Chuyển sang
 thi ở khu vực miền Nam</v>
          </cell>
        </row>
        <row r="13">
          <cell r="B13" t="str">
            <v>Mai Thị Lan</v>
          </cell>
          <cell r="C13">
            <v>29352</v>
          </cell>
          <cell r="D13" t="str">
            <v>Chi cục THADS huyện Cát Tiên, tỉnh Lâm Đồng</v>
          </cell>
          <cell r="L13" t="str">
            <v>Chuyển sang
 thi ở khu vực miền Nam</v>
          </cell>
        </row>
        <row r="16">
          <cell r="B16" t="str">
            <v>Nguyễn Thị Như Ngọc</v>
          </cell>
          <cell r="C16" t="str">
            <v>20/4/1991</v>
          </cell>
          <cell r="D16" t="str">
            <v>Chi cục THADS huyện Đồng Xuân, tỉnh Phú Yên</v>
          </cell>
          <cell r="E16" t="str">
            <v>Kết quả học tập</v>
          </cell>
          <cell r="F16">
            <v>73.9</v>
          </cell>
          <cell r="G16">
            <v>73</v>
          </cell>
          <cell r="H16">
            <v>74</v>
          </cell>
          <cell r="I16">
            <v>74</v>
          </cell>
          <cell r="J16">
            <v>75</v>
          </cell>
          <cell r="K16">
            <v>74</v>
          </cell>
          <cell r="L16">
            <v>73.98333333333333</v>
          </cell>
          <cell r="M16" t="str">
            <v>Đạt</v>
          </cell>
          <cell r="O16">
            <v>73.98333333333333</v>
          </cell>
          <cell r="P16">
            <v>30</v>
          </cell>
          <cell r="Q16">
            <v>31.833333333333332</v>
          </cell>
          <cell r="R16">
            <v>135.81666666666666</v>
          </cell>
          <cell r="S16" t="str">
            <v>Đạt</v>
          </cell>
        </row>
        <row r="17">
          <cell r="E17" t="str">
            <v>Năng lực chuyên môn</v>
          </cell>
          <cell r="F17">
            <v>25</v>
          </cell>
          <cell r="G17">
            <v>35</v>
          </cell>
          <cell r="H17">
            <v>30</v>
          </cell>
          <cell r="I17">
            <v>30</v>
          </cell>
          <cell r="J17">
            <v>30</v>
          </cell>
          <cell r="K17">
            <v>30</v>
          </cell>
          <cell r="L17">
            <v>30</v>
          </cell>
        </row>
        <row r="18">
          <cell r="E18" t="str">
            <v>Phỏng vấn</v>
          </cell>
          <cell r="F18">
            <v>26</v>
          </cell>
          <cell r="G18">
            <v>35</v>
          </cell>
          <cell r="H18">
            <v>30</v>
          </cell>
          <cell r="I18">
            <v>35</v>
          </cell>
          <cell r="J18">
            <v>35</v>
          </cell>
          <cell r="K18">
            <v>30</v>
          </cell>
          <cell r="L18">
            <v>31.833333333333332</v>
          </cell>
        </row>
        <row r="19">
          <cell r="B19" t="str">
            <v>Phan Hữu Nguyên</v>
          </cell>
          <cell r="C19" t="str">
            <v>18/12/1991</v>
          </cell>
          <cell r="D19" t="str">
            <v>Chi cục THADS huyện Đồng Xuân, tỉnh Phú Yên</v>
          </cell>
          <cell r="E19" t="str">
            <v>Kết quả học tập</v>
          </cell>
          <cell r="F19">
            <v>59.6</v>
          </cell>
          <cell r="G19">
            <v>59</v>
          </cell>
          <cell r="H19">
            <v>60</v>
          </cell>
          <cell r="I19">
            <v>59</v>
          </cell>
          <cell r="J19">
            <v>55</v>
          </cell>
          <cell r="K19">
            <v>60</v>
          </cell>
          <cell r="L19">
            <v>58.76666666666667</v>
          </cell>
          <cell r="M19" t="str">
            <v>Đạt</v>
          </cell>
          <cell r="O19">
            <v>58.76666666666667</v>
          </cell>
          <cell r="P19">
            <v>26.666666666666668</v>
          </cell>
          <cell r="Q19">
            <v>25</v>
          </cell>
          <cell r="R19">
            <v>110.43333333333334</v>
          </cell>
          <cell r="S19" t="str">
            <v>Đạt</v>
          </cell>
        </row>
        <row r="20">
          <cell r="E20" t="str">
            <v>Năng lực chuyên môn</v>
          </cell>
          <cell r="F20">
            <v>25</v>
          </cell>
          <cell r="G20">
            <v>30</v>
          </cell>
          <cell r="H20">
            <v>25</v>
          </cell>
          <cell r="I20">
            <v>25</v>
          </cell>
          <cell r="J20">
            <v>30</v>
          </cell>
          <cell r="K20">
            <v>25</v>
          </cell>
          <cell r="L20">
            <v>26.666666666666668</v>
          </cell>
        </row>
        <row r="21">
          <cell r="E21" t="str">
            <v>Phỏng vấn</v>
          </cell>
          <cell r="F21">
            <v>25</v>
          </cell>
          <cell r="G21">
            <v>30</v>
          </cell>
          <cell r="H21">
            <v>25</v>
          </cell>
          <cell r="I21">
            <v>25</v>
          </cell>
          <cell r="J21">
            <v>20</v>
          </cell>
          <cell r="K21">
            <v>25</v>
          </cell>
          <cell r="L21">
            <v>25</v>
          </cell>
        </row>
        <row r="22">
          <cell r="B22" t="str">
            <v>Hồ Thị Bích Duy</v>
          </cell>
          <cell r="C22" t="str">
            <v>13/12/1982</v>
          </cell>
          <cell r="D22" t="str">
            <v>Chi cục THADS huyện Đồng Xuân, tỉnh Phú Yên</v>
          </cell>
          <cell r="E22" t="str">
            <v>Kết quả học tập</v>
          </cell>
          <cell r="F22">
            <v>67.1</v>
          </cell>
          <cell r="G22">
            <v>63</v>
          </cell>
          <cell r="H22">
            <v>67</v>
          </cell>
          <cell r="I22">
            <v>67</v>
          </cell>
          <cell r="J22">
            <v>65</v>
          </cell>
          <cell r="K22">
            <v>67</v>
          </cell>
          <cell r="L22">
            <v>66.01666666666667</v>
          </cell>
          <cell r="M22" t="str">
            <v>Không đạt</v>
          </cell>
          <cell r="O22">
            <v>66.01666666666667</v>
          </cell>
          <cell r="P22">
            <v>20</v>
          </cell>
          <cell r="Q22">
            <v>21</v>
          </cell>
          <cell r="R22">
            <v>107.01666666666667</v>
          </cell>
          <cell r="S22" t="str">
            <v>Không đạt</v>
          </cell>
        </row>
        <row r="23">
          <cell r="E23" t="str">
            <v>Năng lực chuyên môn</v>
          </cell>
          <cell r="F23">
            <v>20</v>
          </cell>
          <cell r="G23">
            <v>20</v>
          </cell>
          <cell r="H23">
            <v>20</v>
          </cell>
          <cell r="I23">
            <v>20</v>
          </cell>
          <cell r="J23">
            <v>20</v>
          </cell>
          <cell r="K23">
            <v>20</v>
          </cell>
          <cell r="L23">
            <v>20</v>
          </cell>
        </row>
        <row r="24">
          <cell r="E24" t="str">
            <v>Phỏng vấn</v>
          </cell>
          <cell r="F24">
            <v>23</v>
          </cell>
          <cell r="G24">
            <v>23</v>
          </cell>
          <cell r="H24">
            <v>20</v>
          </cell>
          <cell r="I24">
            <v>20</v>
          </cell>
          <cell r="J24">
            <v>20</v>
          </cell>
          <cell r="K24">
            <v>20</v>
          </cell>
          <cell r="L24">
            <v>21</v>
          </cell>
        </row>
        <row r="25">
          <cell r="N25">
            <v>0</v>
          </cell>
        </row>
        <row r="26">
          <cell r="N26">
            <v>0</v>
          </cell>
        </row>
        <row r="27">
          <cell r="B27" t="str">
            <v>Phan Thị Mỹ Linh</v>
          </cell>
          <cell r="C27" t="str">
            <v>19/5/1995</v>
          </cell>
          <cell r="D27" t="str">
            <v>Chi cục THADS huyện Bắc Trà My, tỉnh Quảng Nam</v>
          </cell>
          <cell r="E27" t="str">
            <v>Kết quả học tập</v>
          </cell>
          <cell r="F27">
            <v>75</v>
          </cell>
          <cell r="G27">
            <v>75</v>
          </cell>
          <cell r="H27">
            <v>75</v>
          </cell>
          <cell r="I27">
            <v>75</v>
          </cell>
          <cell r="J27">
            <v>75</v>
          </cell>
          <cell r="K27">
            <v>75</v>
          </cell>
          <cell r="L27">
            <v>75</v>
          </cell>
          <cell r="M27" t="str">
            <v>Đạt</v>
          </cell>
          <cell r="O27">
            <v>75</v>
          </cell>
          <cell r="P27">
            <v>25.5</v>
          </cell>
          <cell r="Q27">
            <v>26</v>
          </cell>
          <cell r="R27">
            <v>126.5</v>
          </cell>
          <cell r="S27" t="str">
            <v>Đạt</v>
          </cell>
        </row>
        <row r="28">
          <cell r="E28" t="str">
            <v>Năng lực chuyên môn</v>
          </cell>
          <cell r="F28">
            <v>28</v>
          </cell>
          <cell r="G28">
            <v>25</v>
          </cell>
          <cell r="H28">
            <v>25</v>
          </cell>
          <cell r="I28">
            <v>25</v>
          </cell>
          <cell r="J28">
            <v>25</v>
          </cell>
          <cell r="K28">
            <v>25</v>
          </cell>
          <cell r="L28">
            <v>25.5</v>
          </cell>
        </row>
        <row r="29">
          <cell r="E29" t="str">
            <v>Phỏng vấn</v>
          </cell>
          <cell r="F29">
            <v>30</v>
          </cell>
          <cell r="G29">
            <v>25</v>
          </cell>
          <cell r="H29">
            <v>25</v>
          </cell>
          <cell r="I29">
            <v>25</v>
          </cell>
          <cell r="J29">
            <v>25</v>
          </cell>
          <cell r="K29">
            <v>26</v>
          </cell>
          <cell r="L29">
            <v>26</v>
          </cell>
        </row>
        <row r="30">
          <cell r="B30" t="str">
            <v>Alăng Thị Liên</v>
          </cell>
          <cell r="C30" t="str">
            <v>28/5/1993</v>
          </cell>
          <cell r="D30" t="str">
            <v>Chi cục THADS huyện Bắc Trà My, tỉnh Quảng Nam</v>
          </cell>
          <cell r="L30" t="str">
            <v>Không sơ tuyển</v>
          </cell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B33" t="str">
            <v>Nguyễn Thị Thiết</v>
          </cell>
          <cell r="C33" t="str">
            <v>10/5/1985</v>
          </cell>
          <cell r="D33" t="str">
            <v>Chi cục THADS thị xã Hoàng Mai, tỉnh Nghệ An</v>
          </cell>
          <cell r="E33" t="str">
            <v>Kết quả học tập</v>
          </cell>
          <cell r="F33">
            <v>76.7</v>
          </cell>
          <cell r="G33">
            <v>76</v>
          </cell>
          <cell r="H33">
            <v>76</v>
          </cell>
          <cell r="I33">
            <v>76</v>
          </cell>
          <cell r="J33">
            <v>75</v>
          </cell>
          <cell r="K33">
            <v>76</v>
          </cell>
          <cell r="L33">
            <v>75.95</v>
          </cell>
          <cell r="M33" t="str">
            <v>Đạt</v>
          </cell>
          <cell r="O33">
            <v>75.95</v>
          </cell>
          <cell r="P33">
            <v>30.833333333333332</v>
          </cell>
          <cell r="Q33">
            <v>30.833333333333332</v>
          </cell>
          <cell r="R33">
            <v>137.61666666666667</v>
          </cell>
          <cell r="S33" t="str">
            <v>Đạt</v>
          </cell>
        </row>
        <row r="34">
          <cell r="E34" t="str">
            <v>Năng lực chuyên môn</v>
          </cell>
          <cell r="F34">
            <v>25</v>
          </cell>
          <cell r="G34">
            <v>40</v>
          </cell>
          <cell r="H34">
            <v>30</v>
          </cell>
          <cell r="I34">
            <v>30</v>
          </cell>
          <cell r="J34">
            <v>30</v>
          </cell>
          <cell r="K34">
            <v>30</v>
          </cell>
          <cell r="L34">
            <v>30.833333333333332</v>
          </cell>
        </row>
        <row r="35">
          <cell r="E35" t="str">
            <v>Phỏng vấn</v>
          </cell>
          <cell r="F35">
            <v>26</v>
          </cell>
          <cell r="G35">
            <v>35</v>
          </cell>
          <cell r="H35">
            <v>30</v>
          </cell>
          <cell r="I35">
            <v>30</v>
          </cell>
          <cell r="J35">
            <v>30</v>
          </cell>
          <cell r="K35">
            <v>34</v>
          </cell>
          <cell r="L35">
            <v>30.833333333333332</v>
          </cell>
        </row>
        <row r="36">
          <cell r="B36" t="str">
            <v>Nguyễn Khánh Hiền</v>
          </cell>
          <cell r="C36" t="str">
            <v>21/4/1991</v>
          </cell>
          <cell r="D36" t="str">
            <v>Chi cục THADS thị xã Hoàng Mai, tỉnh Nghệ An</v>
          </cell>
          <cell r="L36" t="str">
            <v>Không sơ tuyển</v>
          </cell>
          <cell r="N36">
            <v>0</v>
          </cell>
        </row>
        <row r="39">
          <cell r="B39" t="str">
            <v>Đạt:</v>
          </cell>
          <cell r="E39">
            <v>4</v>
          </cell>
        </row>
        <row r="40">
          <cell r="B40" t="str">
            <v>Không đạt:</v>
          </cell>
          <cell r="E40">
            <v>1</v>
          </cell>
        </row>
        <row r="41">
          <cell r="B41" t="str">
            <v>Không sơ tuyển</v>
          </cell>
          <cell r="E41">
            <v>2</v>
          </cell>
        </row>
        <row r="42">
          <cell r="B42" t="str">
            <v>Chuyển sang địa điểm khác:</v>
          </cell>
          <cell r="E42">
            <v>2</v>
          </cell>
        </row>
        <row r="43">
          <cell r="E43">
            <v>9</v>
          </cell>
        </row>
      </sheetData>
      <sheetData sheetId="6">
        <row r="11">
          <cell r="B11" t="str">
            <v>Khổng Thị Mai Loan</v>
          </cell>
          <cell r="C11" t="str">
            <v>27/01/1987</v>
          </cell>
          <cell r="D11" t="str">
            <v>Cục THADS tỉnh Lâm Đồng</v>
          </cell>
          <cell r="E11" t="str">
            <v>Kết quả học tập</v>
          </cell>
          <cell r="L11" t="str">
            <v>Chuyển sang
 thi ở khu vực miền Nam</v>
          </cell>
        </row>
        <row r="12">
          <cell r="B12" t="str">
            <v>Bùi Văn Thành</v>
          </cell>
          <cell r="C12" t="str">
            <v>23/10/1980</v>
          </cell>
          <cell r="D12" t="str">
            <v>Cục THADS tỉnh Lâm Đồng</v>
          </cell>
          <cell r="E12" t="str">
            <v>Kết quả học tập</v>
          </cell>
          <cell r="L12" t="str">
            <v>Chuyển sang
 thi ở khu vực miền Nam</v>
          </cell>
        </row>
        <row r="13">
          <cell r="B13" t="str">
            <v>Võ Xuân Đại</v>
          </cell>
          <cell r="C13" t="str">
            <v>25/7/1987</v>
          </cell>
          <cell r="D13" t="str">
            <v>Cục THADS tỉnh Lâm Đồng</v>
          </cell>
          <cell r="E13" t="str">
            <v>Kết quả học tập</v>
          </cell>
          <cell r="F13">
            <v>56.6</v>
          </cell>
          <cell r="G13">
            <v>56</v>
          </cell>
          <cell r="H13">
            <v>56</v>
          </cell>
          <cell r="I13">
            <v>56</v>
          </cell>
          <cell r="J13">
            <v>50</v>
          </cell>
          <cell r="K13">
            <v>56</v>
          </cell>
          <cell r="L13">
            <v>55.1</v>
          </cell>
          <cell r="M13" t="str">
            <v>Không đạt</v>
          </cell>
          <cell r="O13">
            <v>55.1</v>
          </cell>
          <cell r="P13">
            <v>21.5</v>
          </cell>
          <cell r="Q13">
            <v>18.833333333333332</v>
          </cell>
          <cell r="R13">
            <v>95.43333333333332</v>
          </cell>
          <cell r="S13" t="str">
            <v>Không đạt</v>
          </cell>
        </row>
        <row r="14">
          <cell r="E14" t="str">
            <v>Năng lực chuyên môn</v>
          </cell>
          <cell r="F14">
            <v>23</v>
          </cell>
          <cell r="G14">
            <v>20</v>
          </cell>
          <cell r="H14">
            <v>24</v>
          </cell>
          <cell r="I14">
            <v>20</v>
          </cell>
          <cell r="J14">
            <v>20</v>
          </cell>
          <cell r="K14">
            <v>22</v>
          </cell>
          <cell r="L14">
            <v>21.5</v>
          </cell>
        </row>
        <row r="15">
          <cell r="E15" t="str">
            <v>Phỏng vấn</v>
          </cell>
          <cell r="F15">
            <v>20</v>
          </cell>
          <cell r="G15">
            <v>22</v>
          </cell>
          <cell r="H15">
            <v>20</v>
          </cell>
          <cell r="I15">
            <v>20</v>
          </cell>
          <cell r="J15">
            <v>20</v>
          </cell>
          <cell r="K15">
            <v>11</v>
          </cell>
          <cell r="L15">
            <v>18.833333333333332</v>
          </cell>
        </row>
        <row r="16">
          <cell r="B16" t="str">
            <v>Cao Thị Bảo Ngọc</v>
          </cell>
          <cell r="C16">
            <v>34038</v>
          </cell>
          <cell r="D16" t="str">
            <v>Cục THADS tỉnh Lâm Đồng</v>
          </cell>
          <cell r="E16" t="str">
            <v>Kết quả học tập</v>
          </cell>
          <cell r="L16" t="str">
            <v>Không sơ tuyển</v>
          </cell>
        </row>
        <row r="17">
          <cell r="B17" t="str">
            <v>Đỗ Thị Mai Anh</v>
          </cell>
          <cell r="C17">
            <v>32123</v>
          </cell>
          <cell r="D17" t="str">
            <v>Cục THADS tỉnh Lâm Đồng</v>
          </cell>
          <cell r="E17" t="str">
            <v>Kết quả học tập</v>
          </cell>
          <cell r="F17">
            <v>62</v>
          </cell>
          <cell r="G17">
            <v>62</v>
          </cell>
          <cell r="H17">
            <v>62</v>
          </cell>
          <cell r="I17">
            <v>62</v>
          </cell>
          <cell r="J17">
            <v>55</v>
          </cell>
          <cell r="K17">
            <v>62</v>
          </cell>
          <cell r="L17">
            <v>60.833333333333336</v>
          </cell>
          <cell r="M17" t="str">
            <v>Không đạt</v>
          </cell>
          <cell r="O17">
            <v>60.833333333333336</v>
          </cell>
          <cell r="P17">
            <v>19.833333333333332</v>
          </cell>
          <cell r="Q17">
            <v>17.333333333333332</v>
          </cell>
          <cell r="R17">
            <v>98</v>
          </cell>
          <cell r="S17" t="str">
            <v>Không đạt</v>
          </cell>
        </row>
        <row r="18">
          <cell r="E18" t="str">
            <v>Năng lực chuyên môn</v>
          </cell>
          <cell r="F18">
            <v>24</v>
          </cell>
          <cell r="G18">
            <v>20</v>
          </cell>
          <cell r="H18">
            <v>20</v>
          </cell>
          <cell r="I18">
            <v>20</v>
          </cell>
          <cell r="J18">
            <v>15</v>
          </cell>
          <cell r="K18">
            <v>20</v>
          </cell>
          <cell r="L18">
            <v>19.833333333333332</v>
          </cell>
        </row>
        <row r="19">
          <cell r="E19" t="str">
            <v>Phỏng vấn</v>
          </cell>
          <cell r="F19">
            <v>23</v>
          </cell>
          <cell r="G19">
            <v>15</v>
          </cell>
          <cell r="H19">
            <v>10</v>
          </cell>
          <cell r="I19">
            <v>20</v>
          </cell>
          <cell r="J19">
            <v>15</v>
          </cell>
          <cell r="K19">
            <v>21</v>
          </cell>
          <cell r="L19">
            <v>17.333333333333332</v>
          </cell>
        </row>
        <row r="20">
          <cell r="B20" t="str">
            <v>Đặng Văn Nhật</v>
          </cell>
          <cell r="C20" t="str">
            <v>05/9/1991</v>
          </cell>
          <cell r="D20" t="str">
            <v>Cục THADS tỉnh Lâm Đồng</v>
          </cell>
          <cell r="E20" t="str">
            <v>Kết quả học tập</v>
          </cell>
          <cell r="F20">
            <v>73.3</v>
          </cell>
          <cell r="G20">
            <v>73</v>
          </cell>
          <cell r="H20">
            <v>73</v>
          </cell>
          <cell r="I20">
            <v>73</v>
          </cell>
          <cell r="J20">
            <v>75</v>
          </cell>
          <cell r="K20">
            <v>73</v>
          </cell>
          <cell r="L20">
            <v>73.38333333333334</v>
          </cell>
          <cell r="M20" t="str">
            <v>Đạt</v>
          </cell>
          <cell r="O20">
            <v>73.38333333333334</v>
          </cell>
          <cell r="P20">
            <v>27</v>
          </cell>
          <cell r="Q20">
            <v>28.5</v>
          </cell>
          <cell r="R20">
            <v>128.88333333333333</v>
          </cell>
          <cell r="S20" t="str">
            <v>Đạt</v>
          </cell>
        </row>
        <row r="21">
          <cell r="E21" t="str">
            <v>Năng lực chuyên môn</v>
          </cell>
          <cell r="F21">
            <v>25</v>
          </cell>
          <cell r="G21">
            <v>25</v>
          </cell>
          <cell r="H21">
            <v>27</v>
          </cell>
          <cell r="I21">
            <v>30</v>
          </cell>
          <cell r="J21">
            <v>30</v>
          </cell>
          <cell r="K21">
            <v>25</v>
          </cell>
          <cell r="L21">
            <v>27</v>
          </cell>
        </row>
        <row r="22">
          <cell r="E22" t="str">
            <v>Phỏng vấn</v>
          </cell>
          <cell r="F22">
            <v>26</v>
          </cell>
          <cell r="G22">
            <v>30</v>
          </cell>
          <cell r="H22">
            <v>25</v>
          </cell>
          <cell r="I22">
            <v>35</v>
          </cell>
          <cell r="J22">
            <v>30</v>
          </cell>
          <cell r="K22">
            <v>25</v>
          </cell>
          <cell r="L22">
            <v>28.5</v>
          </cell>
        </row>
        <row r="23">
          <cell r="B23" t="str">
            <v>Bạch Văn Tâm</v>
          </cell>
          <cell r="C23" t="str">
            <v>18/6/1979</v>
          </cell>
          <cell r="D23" t="str">
            <v>Cục THADS tỉnh Lâm Đồng</v>
          </cell>
          <cell r="E23" t="str">
            <v>Kết quả học tập</v>
          </cell>
          <cell r="F23">
            <v>59.3</v>
          </cell>
          <cell r="G23">
            <v>59</v>
          </cell>
          <cell r="H23">
            <v>59</v>
          </cell>
          <cell r="I23">
            <v>59</v>
          </cell>
          <cell r="J23">
            <v>55</v>
          </cell>
          <cell r="K23">
            <v>60</v>
          </cell>
          <cell r="L23">
            <v>58.550000000000004</v>
          </cell>
          <cell r="M23" t="str">
            <v>Không đạt</v>
          </cell>
          <cell r="O23">
            <v>58.550000000000004</v>
          </cell>
          <cell r="P23">
            <v>18.833333333333332</v>
          </cell>
          <cell r="Q23">
            <v>20</v>
          </cell>
          <cell r="R23">
            <v>97.38333333333334</v>
          </cell>
          <cell r="S23" t="str">
            <v>Không đạt</v>
          </cell>
        </row>
        <row r="24">
          <cell r="E24" t="str">
            <v>Năng lực chuyên môn</v>
          </cell>
          <cell r="F24">
            <v>23</v>
          </cell>
          <cell r="G24">
            <v>15</v>
          </cell>
          <cell r="H24">
            <v>20</v>
          </cell>
          <cell r="I24">
            <v>20</v>
          </cell>
          <cell r="J24">
            <v>15</v>
          </cell>
          <cell r="K24">
            <v>20</v>
          </cell>
          <cell r="L24">
            <v>18.833333333333332</v>
          </cell>
        </row>
        <row r="25">
          <cell r="E25" t="str">
            <v>Phỏng vấn</v>
          </cell>
          <cell r="F25">
            <v>20</v>
          </cell>
          <cell r="G25">
            <v>20</v>
          </cell>
          <cell r="H25">
            <v>25</v>
          </cell>
          <cell r="I25">
            <v>20</v>
          </cell>
          <cell r="J25">
            <v>20</v>
          </cell>
          <cell r="K25">
            <v>15</v>
          </cell>
          <cell r="L25">
            <v>20</v>
          </cell>
        </row>
        <row r="26">
          <cell r="B26" t="str">
            <v>Đặng Viết Tâm</v>
          </cell>
          <cell r="C26" t="str">
            <v>12/02/1990</v>
          </cell>
          <cell r="D26" t="str">
            <v>Cục THADS tỉnh Lâm Đồng</v>
          </cell>
          <cell r="E26" t="str">
            <v>Kết quả học tập</v>
          </cell>
          <cell r="L26" t="str">
            <v>Không sơ tuyển</v>
          </cell>
        </row>
        <row r="27">
          <cell r="B27" t="str">
            <v>Nguyễn Thị Thu Hằng</v>
          </cell>
          <cell r="C27" t="str">
            <v>07/12/1993</v>
          </cell>
          <cell r="D27" t="str">
            <v>Cục THADS tỉnh Lâm Đồng</v>
          </cell>
          <cell r="E27" t="str">
            <v>Kết quả học tập</v>
          </cell>
          <cell r="L27" t="str">
            <v>Chuyển sang
 thi ở khu vực miền Nam</v>
          </cell>
        </row>
        <row r="28">
          <cell r="B28" t="str">
            <v>Trần Thị Trang</v>
          </cell>
          <cell r="C28" t="str">
            <v>06/7/1991</v>
          </cell>
          <cell r="D28" t="str">
            <v>Cục THADS tỉnh Lâm Đồng</v>
          </cell>
          <cell r="E28" t="str">
            <v>Kết quả học tập</v>
          </cell>
          <cell r="L28" t="str">
            <v>Chuyển sang
 thi ở khu vực miền Nam</v>
          </cell>
        </row>
        <row r="29">
          <cell r="N29">
            <v>0</v>
          </cell>
        </row>
        <row r="30">
          <cell r="N30">
            <v>0</v>
          </cell>
        </row>
        <row r="31">
          <cell r="B31" t="str">
            <v>Nguyễn Hữu Trung</v>
          </cell>
          <cell r="C31">
            <v>33134</v>
          </cell>
          <cell r="D31" t="str">
            <v>Chi cục THADS huyện Tuyên Hóa, tỉnh Quảng Bình</v>
          </cell>
          <cell r="E31" t="str">
            <v>Kết quả học tập</v>
          </cell>
          <cell r="F31">
            <v>64.5</v>
          </cell>
          <cell r="G31">
            <v>64</v>
          </cell>
          <cell r="H31">
            <v>64</v>
          </cell>
          <cell r="I31">
            <v>64</v>
          </cell>
          <cell r="J31">
            <v>70</v>
          </cell>
          <cell r="K31">
            <v>65</v>
          </cell>
          <cell r="L31">
            <v>65.25</v>
          </cell>
          <cell r="M31" t="str">
            <v>Đạt</v>
          </cell>
          <cell r="O31">
            <v>65.25</v>
          </cell>
          <cell r="P31">
            <v>26.833333333333332</v>
          </cell>
          <cell r="Q31">
            <v>26.166666666666668</v>
          </cell>
          <cell r="R31">
            <v>118.25</v>
          </cell>
          <cell r="S31" t="str">
            <v>Đạt</v>
          </cell>
        </row>
        <row r="32">
          <cell r="E32" t="str">
            <v>Năng lực chuyên môn</v>
          </cell>
          <cell r="F32">
            <v>26</v>
          </cell>
          <cell r="G32">
            <v>25</v>
          </cell>
          <cell r="H32">
            <v>25</v>
          </cell>
          <cell r="I32">
            <v>25</v>
          </cell>
          <cell r="J32">
            <v>25</v>
          </cell>
          <cell r="K32">
            <v>35</v>
          </cell>
          <cell r="L32">
            <v>26.833333333333332</v>
          </cell>
        </row>
        <row r="33">
          <cell r="E33" t="str">
            <v>Phỏng vấn</v>
          </cell>
          <cell r="F33">
            <v>27</v>
          </cell>
          <cell r="G33">
            <v>25</v>
          </cell>
          <cell r="H33">
            <v>25</v>
          </cell>
          <cell r="I33">
            <v>25</v>
          </cell>
          <cell r="J33">
            <v>25</v>
          </cell>
          <cell r="K33">
            <v>30</v>
          </cell>
          <cell r="L33">
            <v>26.166666666666668</v>
          </cell>
        </row>
        <row r="34">
          <cell r="B34" t="str">
            <v>Nguyễn Giang Lam</v>
          </cell>
          <cell r="C34">
            <v>34299</v>
          </cell>
          <cell r="D34" t="str">
            <v>Chi cục THADS huyện Tuyên Hóa, tỉnh Quảng Bình</v>
          </cell>
          <cell r="E34" t="str">
            <v>Kết quả học tập</v>
          </cell>
          <cell r="F34">
            <v>79.75</v>
          </cell>
          <cell r="G34">
            <v>79</v>
          </cell>
          <cell r="H34">
            <v>79</v>
          </cell>
          <cell r="I34">
            <v>79</v>
          </cell>
          <cell r="J34">
            <v>75</v>
          </cell>
          <cell r="K34">
            <v>80</v>
          </cell>
          <cell r="L34">
            <v>78.625</v>
          </cell>
          <cell r="M34" t="str">
            <v>Không đạt</v>
          </cell>
          <cell r="O34">
            <v>78.625</v>
          </cell>
          <cell r="P34">
            <v>19.666666666666668</v>
          </cell>
          <cell r="Q34">
            <v>20.333333333333332</v>
          </cell>
          <cell r="R34">
            <v>118.625</v>
          </cell>
          <cell r="S34" t="str">
            <v>Không đạt</v>
          </cell>
        </row>
        <row r="35">
          <cell r="E35" t="str">
            <v>Năng lực chuyên môn</v>
          </cell>
          <cell r="F35">
            <v>23</v>
          </cell>
          <cell r="G35">
            <v>20</v>
          </cell>
          <cell r="H35">
            <v>20</v>
          </cell>
          <cell r="I35">
            <v>20</v>
          </cell>
          <cell r="J35">
            <v>10</v>
          </cell>
          <cell r="K35">
            <v>25</v>
          </cell>
          <cell r="L35">
            <v>19.666666666666668</v>
          </cell>
        </row>
        <row r="36">
          <cell r="E36" t="str">
            <v>Phỏng vấn</v>
          </cell>
          <cell r="F36">
            <v>24</v>
          </cell>
          <cell r="G36">
            <v>22</v>
          </cell>
          <cell r="H36">
            <v>25</v>
          </cell>
          <cell r="I36">
            <v>21</v>
          </cell>
          <cell r="J36">
            <v>10</v>
          </cell>
          <cell r="K36">
            <v>20</v>
          </cell>
          <cell r="L36">
            <v>20.333333333333332</v>
          </cell>
        </row>
        <row r="37">
          <cell r="B37" t="str">
            <v>Nguyễn Thị Kiều My</v>
          </cell>
          <cell r="C37">
            <v>34238</v>
          </cell>
          <cell r="D37" t="str">
            <v>Chi cục THADS huyện Tuyên Hóa, tỉnh Quảng Bình</v>
          </cell>
          <cell r="L37" t="str">
            <v>Không sơ tuyển</v>
          </cell>
        </row>
        <row r="38">
          <cell r="B38" t="str">
            <v>Phan Thị Lệ Giang</v>
          </cell>
          <cell r="C38">
            <v>34347</v>
          </cell>
          <cell r="D38" t="str">
            <v>Chi cục THADS huyện Tuyên Hóa, tỉnh Quảng Bình</v>
          </cell>
          <cell r="L38" t="str">
            <v>Không sơ tuyển</v>
          </cell>
        </row>
        <row r="39">
          <cell r="B39" t="str">
            <v>Dương Thị Hương Giang</v>
          </cell>
          <cell r="C39">
            <v>34617</v>
          </cell>
          <cell r="D39" t="str">
            <v>Chi cục THADS huyện Tuyên Hóa, tỉnh Quảng Bình</v>
          </cell>
          <cell r="L39" t="str">
            <v>Không sơ tuyển</v>
          </cell>
        </row>
        <row r="40">
          <cell r="B40" t="str">
            <v>Cao Thị Thu Hằng</v>
          </cell>
          <cell r="C40">
            <v>34318</v>
          </cell>
          <cell r="D40" t="str">
            <v>Chi cục THADS huyện Tuyên Hóa, tỉnh Quảng Bình</v>
          </cell>
          <cell r="E40" t="str">
            <v>Kết quả học tập</v>
          </cell>
          <cell r="F40">
            <v>79.1</v>
          </cell>
          <cell r="G40">
            <v>79</v>
          </cell>
          <cell r="H40">
            <v>79</v>
          </cell>
          <cell r="I40">
            <v>79</v>
          </cell>
          <cell r="J40">
            <v>79</v>
          </cell>
          <cell r="K40">
            <v>80</v>
          </cell>
          <cell r="L40">
            <v>79.18333333333334</v>
          </cell>
          <cell r="M40" t="str">
            <v>Đạt</v>
          </cell>
          <cell r="O40">
            <v>79.18333333333334</v>
          </cell>
          <cell r="P40">
            <v>33.833333333333336</v>
          </cell>
          <cell r="Q40">
            <v>34.666666666666664</v>
          </cell>
          <cell r="R40">
            <v>147.68333333333334</v>
          </cell>
          <cell r="S40" t="str">
            <v>Đạt</v>
          </cell>
        </row>
        <row r="41">
          <cell r="E41" t="str">
            <v>Năng lực chuyên môn</v>
          </cell>
          <cell r="F41">
            <v>28</v>
          </cell>
          <cell r="G41">
            <v>40</v>
          </cell>
          <cell r="H41">
            <v>40</v>
          </cell>
          <cell r="I41">
            <v>30</v>
          </cell>
          <cell r="J41">
            <v>30</v>
          </cell>
          <cell r="K41">
            <v>35</v>
          </cell>
          <cell r="L41">
            <v>33.833333333333336</v>
          </cell>
        </row>
        <row r="42">
          <cell r="E42" t="str">
            <v>Phỏng vấn</v>
          </cell>
          <cell r="F42">
            <v>30</v>
          </cell>
          <cell r="G42">
            <v>38</v>
          </cell>
          <cell r="H42">
            <v>35</v>
          </cell>
          <cell r="I42">
            <v>35</v>
          </cell>
          <cell r="J42">
            <v>35</v>
          </cell>
          <cell r="K42">
            <v>35</v>
          </cell>
          <cell r="L42">
            <v>34.666666666666664</v>
          </cell>
        </row>
        <row r="43">
          <cell r="B43" t="str">
            <v>Phạm Thị Mỹ Linh</v>
          </cell>
          <cell r="C43">
            <v>34415</v>
          </cell>
          <cell r="D43" t="str">
            <v>Chi cục THADS huyện Tuyên Hóa, tỉnh Quảng Bình</v>
          </cell>
          <cell r="E43" t="str">
            <v>Kết quả học tập</v>
          </cell>
          <cell r="F43">
            <v>73.6</v>
          </cell>
          <cell r="G43">
            <v>73</v>
          </cell>
          <cell r="H43">
            <v>73</v>
          </cell>
          <cell r="I43">
            <v>73</v>
          </cell>
          <cell r="J43">
            <v>70</v>
          </cell>
          <cell r="K43">
            <v>73</v>
          </cell>
          <cell r="L43">
            <v>72.60000000000001</v>
          </cell>
          <cell r="M43" t="str">
            <v>Không đạt</v>
          </cell>
          <cell r="O43">
            <v>72.60000000000001</v>
          </cell>
          <cell r="P43">
            <v>20.5</v>
          </cell>
          <cell r="Q43">
            <v>20.166666666666668</v>
          </cell>
          <cell r="R43">
            <v>113.26666666666668</v>
          </cell>
          <cell r="S43" t="str">
            <v>Không đạt</v>
          </cell>
        </row>
        <row r="44">
          <cell r="E44" t="str">
            <v>Năng lực chuyên môn</v>
          </cell>
          <cell r="F44">
            <v>23</v>
          </cell>
          <cell r="G44">
            <v>20</v>
          </cell>
          <cell r="H44">
            <v>20</v>
          </cell>
          <cell r="I44">
            <v>20</v>
          </cell>
          <cell r="J44">
            <v>20</v>
          </cell>
          <cell r="K44">
            <v>20</v>
          </cell>
          <cell r="L44">
            <v>20.5</v>
          </cell>
        </row>
        <row r="45">
          <cell r="E45" t="str">
            <v>Phỏng vấn</v>
          </cell>
          <cell r="F45">
            <v>24</v>
          </cell>
          <cell r="G45">
            <v>22</v>
          </cell>
          <cell r="H45">
            <v>20</v>
          </cell>
          <cell r="I45">
            <v>20</v>
          </cell>
          <cell r="J45">
            <v>20</v>
          </cell>
          <cell r="K45">
            <v>15</v>
          </cell>
          <cell r="L45">
            <v>20.166666666666668</v>
          </cell>
        </row>
        <row r="46">
          <cell r="B46" t="str">
            <v>Mai Thị Thu Thảo</v>
          </cell>
          <cell r="C46">
            <v>34353</v>
          </cell>
          <cell r="D46" t="str">
            <v>Chi cục THADS huyện Tuyên Hóa, tỉnh Quảng Bình</v>
          </cell>
          <cell r="E46" t="str">
            <v>Kết quả học tập</v>
          </cell>
          <cell r="F46">
            <v>70.3</v>
          </cell>
          <cell r="G46">
            <v>70</v>
          </cell>
          <cell r="H46">
            <v>70</v>
          </cell>
          <cell r="I46">
            <v>70</v>
          </cell>
          <cell r="J46">
            <v>78</v>
          </cell>
          <cell r="K46">
            <v>70</v>
          </cell>
          <cell r="L46">
            <v>71.38333333333334</v>
          </cell>
          <cell r="M46" t="str">
            <v>Đạt</v>
          </cell>
          <cell r="O46">
            <v>71.38333333333334</v>
          </cell>
          <cell r="P46">
            <v>27.5</v>
          </cell>
          <cell r="Q46">
            <v>29.666666666666668</v>
          </cell>
          <cell r="R46">
            <v>128.55</v>
          </cell>
          <cell r="S46" t="str">
            <v>Đạt</v>
          </cell>
        </row>
        <row r="47">
          <cell r="E47" t="str">
            <v>Năng lực chuyên môn</v>
          </cell>
          <cell r="F47">
            <v>25</v>
          </cell>
          <cell r="G47">
            <v>30</v>
          </cell>
          <cell r="H47">
            <v>25</v>
          </cell>
          <cell r="I47">
            <v>30</v>
          </cell>
          <cell r="J47">
            <v>30</v>
          </cell>
          <cell r="K47">
            <v>25</v>
          </cell>
          <cell r="L47">
            <v>27.5</v>
          </cell>
        </row>
        <row r="48">
          <cell r="E48" t="str">
            <v>Phỏng vấn</v>
          </cell>
          <cell r="F48">
            <v>26</v>
          </cell>
          <cell r="G48">
            <v>32</v>
          </cell>
          <cell r="H48">
            <v>25</v>
          </cell>
          <cell r="I48">
            <v>35</v>
          </cell>
          <cell r="J48">
            <v>35</v>
          </cell>
          <cell r="K48">
            <v>25</v>
          </cell>
          <cell r="L48">
            <v>29.666666666666668</v>
          </cell>
        </row>
        <row r="49">
          <cell r="B49" t="str">
            <v>Đậu Thị Huyền</v>
          </cell>
          <cell r="C49">
            <v>34194</v>
          </cell>
          <cell r="D49" t="str">
            <v>Chi cục THADS huyện Tuyên Hóa, tỉnh Quảng Bình</v>
          </cell>
          <cell r="E49" t="str">
            <v>Kết quả học tập</v>
          </cell>
          <cell r="F49">
            <v>77.4</v>
          </cell>
          <cell r="G49">
            <v>74</v>
          </cell>
          <cell r="H49">
            <v>77</v>
          </cell>
          <cell r="I49">
            <v>77</v>
          </cell>
          <cell r="J49">
            <v>78</v>
          </cell>
          <cell r="K49">
            <v>77</v>
          </cell>
          <cell r="L49">
            <v>76.73333333333333</v>
          </cell>
          <cell r="M49" t="str">
            <v>Không đạt</v>
          </cell>
          <cell r="O49">
            <v>76.73333333333333</v>
          </cell>
          <cell r="P49">
            <v>20</v>
          </cell>
          <cell r="Q49">
            <v>20.833333333333332</v>
          </cell>
          <cell r="R49">
            <v>117.56666666666666</v>
          </cell>
          <cell r="S49" t="str">
            <v>Không đạt</v>
          </cell>
        </row>
        <row r="50">
          <cell r="E50" t="str">
            <v>Năng lực chuyên môn</v>
          </cell>
          <cell r="F50">
            <v>20</v>
          </cell>
          <cell r="G50">
            <v>20</v>
          </cell>
          <cell r="H50">
            <v>20</v>
          </cell>
          <cell r="I50">
            <v>20</v>
          </cell>
          <cell r="J50">
            <v>20</v>
          </cell>
          <cell r="K50">
            <v>20</v>
          </cell>
          <cell r="L50">
            <v>20</v>
          </cell>
        </row>
        <row r="51">
          <cell r="E51" t="str">
            <v>Phỏng vấn</v>
          </cell>
          <cell r="F51">
            <v>24</v>
          </cell>
          <cell r="G51">
            <v>22</v>
          </cell>
          <cell r="H51">
            <v>20</v>
          </cell>
          <cell r="I51">
            <v>15</v>
          </cell>
          <cell r="J51">
            <v>22</v>
          </cell>
          <cell r="K51">
            <v>22</v>
          </cell>
          <cell r="L51">
            <v>20.833333333333332</v>
          </cell>
        </row>
        <row r="52">
          <cell r="B52" t="str">
            <v>Nguyễn Khoa Triều</v>
          </cell>
          <cell r="C52">
            <v>31512</v>
          </cell>
          <cell r="D52" t="str">
            <v>Chi cục THADS huyện Tuyên Hóa, tỉnh Quảng Bình</v>
          </cell>
          <cell r="E52" t="str">
            <v>Kết quả học tập</v>
          </cell>
          <cell r="F52">
            <v>82</v>
          </cell>
          <cell r="G52">
            <v>82</v>
          </cell>
          <cell r="H52">
            <v>82</v>
          </cell>
          <cell r="I52">
            <v>82</v>
          </cell>
          <cell r="J52">
            <v>85</v>
          </cell>
          <cell r="K52">
            <v>82</v>
          </cell>
          <cell r="L52">
            <v>82.5</v>
          </cell>
          <cell r="M52" t="str">
            <v>Đạt</v>
          </cell>
          <cell r="O52">
            <v>82.5</v>
          </cell>
          <cell r="P52">
            <v>29.166666666666668</v>
          </cell>
          <cell r="Q52">
            <v>29</v>
          </cell>
          <cell r="R52">
            <v>140.66666666666669</v>
          </cell>
          <cell r="S52" t="str">
            <v>Đạt</v>
          </cell>
        </row>
        <row r="53">
          <cell r="E53" t="str">
            <v>Năng lực chuyên môn</v>
          </cell>
          <cell r="F53">
            <v>25</v>
          </cell>
          <cell r="G53">
            <v>30</v>
          </cell>
          <cell r="H53">
            <v>30</v>
          </cell>
          <cell r="I53">
            <v>30</v>
          </cell>
          <cell r="J53">
            <v>30</v>
          </cell>
          <cell r="K53">
            <v>30</v>
          </cell>
          <cell r="L53">
            <v>29.166666666666668</v>
          </cell>
        </row>
        <row r="54">
          <cell r="E54" t="str">
            <v>Phỏng vấn</v>
          </cell>
          <cell r="F54">
            <v>26</v>
          </cell>
          <cell r="G54">
            <v>25</v>
          </cell>
          <cell r="H54">
            <v>30</v>
          </cell>
          <cell r="I54">
            <v>30</v>
          </cell>
          <cell r="J54">
            <v>30</v>
          </cell>
          <cell r="K54">
            <v>33</v>
          </cell>
          <cell r="L54">
            <v>29</v>
          </cell>
        </row>
        <row r="55">
          <cell r="B55" t="str">
            <v>Nguyễn Thị Ngọc Huyền</v>
          </cell>
          <cell r="C55">
            <v>34631</v>
          </cell>
          <cell r="D55" t="str">
            <v>Chi cục THADS huyện Tuyên Hóa, tỉnh Quảng Bình</v>
          </cell>
          <cell r="E55" t="str">
            <v>Kết quả học tập</v>
          </cell>
          <cell r="F55">
            <v>81.6</v>
          </cell>
          <cell r="G55">
            <v>81</v>
          </cell>
          <cell r="H55">
            <v>82</v>
          </cell>
          <cell r="I55">
            <v>81</v>
          </cell>
          <cell r="J55">
            <v>81</v>
          </cell>
          <cell r="K55">
            <v>81</v>
          </cell>
          <cell r="L55">
            <v>81.26666666666667</v>
          </cell>
          <cell r="M55" t="str">
            <v>Không đạt</v>
          </cell>
          <cell r="O55">
            <v>81.26666666666667</v>
          </cell>
          <cell r="P55">
            <v>23.166666666666668</v>
          </cell>
          <cell r="Q55">
            <v>18.833333333333332</v>
          </cell>
          <cell r="R55">
            <v>123.26666666666667</v>
          </cell>
          <cell r="S55" t="str">
            <v>Không đạt</v>
          </cell>
        </row>
        <row r="56">
          <cell r="E56" t="str">
            <v>Năng lực chuyên môn</v>
          </cell>
          <cell r="F56">
            <v>24</v>
          </cell>
          <cell r="G56">
            <v>25</v>
          </cell>
          <cell r="H56">
            <v>25</v>
          </cell>
          <cell r="I56">
            <v>20</v>
          </cell>
          <cell r="J56">
            <v>20</v>
          </cell>
          <cell r="K56">
            <v>25</v>
          </cell>
          <cell r="L56">
            <v>23.166666666666668</v>
          </cell>
        </row>
        <row r="57">
          <cell r="E57" t="str">
            <v>Phỏng vấn</v>
          </cell>
          <cell r="F57">
            <v>20</v>
          </cell>
          <cell r="G57">
            <v>15</v>
          </cell>
          <cell r="H57">
            <v>20</v>
          </cell>
          <cell r="I57">
            <v>20</v>
          </cell>
          <cell r="J57">
            <v>15</v>
          </cell>
          <cell r="K57">
            <v>23</v>
          </cell>
          <cell r="L57">
            <v>18.833333333333332</v>
          </cell>
        </row>
        <row r="58">
          <cell r="B58" t="str">
            <v>Đinh Thị Bích Ngọc</v>
          </cell>
          <cell r="C58">
            <v>34651</v>
          </cell>
          <cell r="D58" t="str">
            <v>Chi cục THADS huyện Tuyên Hóa, tỉnh Quảng Bình</v>
          </cell>
          <cell r="E58" t="str">
            <v>Kết quả học tập</v>
          </cell>
          <cell r="F58">
            <v>74.4</v>
          </cell>
          <cell r="G58">
            <v>74</v>
          </cell>
          <cell r="H58">
            <v>74</v>
          </cell>
          <cell r="I58">
            <v>74</v>
          </cell>
          <cell r="J58">
            <v>75</v>
          </cell>
          <cell r="K58">
            <v>74</v>
          </cell>
          <cell r="L58">
            <v>74.23333333333333</v>
          </cell>
          <cell r="M58" t="str">
            <v>Đạt</v>
          </cell>
          <cell r="O58">
            <v>74.23333333333333</v>
          </cell>
          <cell r="P58">
            <v>26</v>
          </cell>
          <cell r="Q58">
            <v>26.5</v>
          </cell>
          <cell r="R58">
            <v>126.73333333333333</v>
          </cell>
          <cell r="S58" t="str">
            <v>Đạt</v>
          </cell>
        </row>
        <row r="59">
          <cell r="E59" t="str">
            <v>Năng lực chuyên môn</v>
          </cell>
          <cell r="F59">
            <v>26</v>
          </cell>
          <cell r="G59">
            <v>25</v>
          </cell>
          <cell r="H59">
            <v>25</v>
          </cell>
          <cell r="I59">
            <v>25</v>
          </cell>
          <cell r="J59">
            <v>30</v>
          </cell>
          <cell r="K59">
            <v>25</v>
          </cell>
          <cell r="L59">
            <v>26</v>
          </cell>
        </row>
        <row r="60">
          <cell r="E60" t="str">
            <v>Phỏng vấn</v>
          </cell>
          <cell r="F60">
            <v>27</v>
          </cell>
          <cell r="G60">
            <v>25</v>
          </cell>
          <cell r="H60">
            <v>27</v>
          </cell>
          <cell r="I60">
            <v>25</v>
          </cell>
          <cell r="J60">
            <v>30</v>
          </cell>
          <cell r="K60">
            <v>25</v>
          </cell>
          <cell r="L60">
            <v>26.5</v>
          </cell>
        </row>
        <row r="61">
          <cell r="B61" t="str">
            <v>Nguyễn Thị Bảo Trang</v>
          </cell>
          <cell r="C61" t="str">
            <v>25/9/1993</v>
          </cell>
          <cell r="D61" t="str">
            <v>Chi cục THADS huyện Tuyên Hóa, tỉnh Quảng Bình</v>
          </cell>
          <cell r="L61" t="str">
            <v>Chuyển sang
 thi ở khu vực miền Bắc</v>
          </cell>
        </row>
        <row r="62">
          <cell r="B62" t="str">
            <v>Trần Trọng Tuệ</v>
          </cell>
          <cell r="C62" t="str">
            <v>24/11/1991</v>
          </cell>
          <cell r="D62" t="str">
            <v>Chi cục THADS huyện Tuyên Hóa, tỉnh Quảng Bình</v>
          </cell>
          <cell r="E62" t="str">
            <v>Kết quả học tập</v>
          </cell>
          <cell r="F62">
            <v>61</v>
          </cell>
          <cell r="G62">
            <v>61</v>
          </cell>
          <cell r="H62">
            <v>61</v>
          </cell>
          <cell r="I62">
            <v>61</v>
          </cell>
          <cell r="J62">
            <v>60</v>
          </cell>
          <cell r="K62">
            <v>61</v>
          </cell>
          <cell r="L62">
            <v>60.833333333333336</v>
          </cell>
          <cell r="M62" t="str">
            <v>Không đạt</v>
          </cell>
          <cell r="O62">
            <v>60.833333333333336</v>
          </cell>
          <cell r="P62">
            <v>16.666666666666668</v>
          </cell>
          <cell r="Q62">
            <v>13.833333333333334</v>
          </cell>
          <cell r="R62">
            <v>91.33333333333333</v>
          </cell>
          <cell r="S62" t="str">
            <v>Không đạt</v>
          </cell>
        </row>
        <row r="63">
          <cell r="E63" t="str">
            <v>Năng lực chuyên môn</v>
          </cell>
          <cell r="F63">
            <v>20</v>
          </cell>
          <cell r="G63">
            <v>10</v>
          </cell>
          <cell r="H63">
            <v>20</v>
          </cell>
          <cell r="I63">
            <v>15</v>
          </cell>
          <cell r="J63">
            <v>15</v>
          </cell>
          <cell r="K63">
            <v>20</v>
          </cell>
          <cell r="L63">
            <v>16.666666666666668</v>
          </cell>
        </row>
        <row r="64">
          <cell r="E64" t="str">
            <v>Phỏng vấn</v>
          </cell>
          <cell r="F64">
            <v>18</v>
          </cell>
          <cell r="G64">
            <v>5</v>
          </cell>
          <cell r="H64">
            <v>15</v>
          </cell>
          <cell r="I64">
            <v>20</v>
          </cell>
          <cell r="J64">
            <v>15</v>
          </cell>
          <cell r="K64">
            <v>10</v>
          </cell>
          <cell r="L64">
            <v>13.833333333333334</v>
          </cell>
        </row>
        <row r="65">
          <cell r="B65" t="str">
            <v>Trần Thị Hương</v>
          </cell>
          <cell r="C65">
            <v>34305</v>
          </cell>
          <cell r="D65" t="str">
            <v>Chi cục THADS huyện Tuyên Hóa, tỉnh Quảng Bình</v>
          </cell>
          <cell r="E65" t="str">
            <v>Kết quả học tập</v>
          </cell>
          <cell r="F65">
            <v>74.8</v>
          </cell>
          <cell r="G65">
            <v>74</v>
          </cell>
          <cell r="H65">
            <v>74</v>
          </cell>
          <cell r="I65">
            <v>74</v>
          </cell>
          <cell r="J65">
            <v>62</v>
          </cell>
          <cell r="K65">
            <v>75</v>
          </cell>
          <cell r="L65">
            <v>72.3</v>
          </cell>
          <cell r="M65" t="str">
            <v>Không đạt</v>
          </cell>
          <cell r="O65">
            <v>72.3</v>
          </cell>
          <cell r="P65">
            <v>18.833333333333332</v>
          </cell>
          <cell r="Q65">
            <v>17.833333333333332</v>
          </cell>
          <cell r="R65">
            <v>108.96666666666665</v>
          </cell>
          <cell r="S65" t="str">
            <v>Không đạt</v>
          </cell>
        </row>
        <row r="66">
          <cell r="E66" t="str">
            <v>Năng lực chuyên môn</v>
          </cell>
          <cell r="F66">
            <v>23</v>
          </cell>
          <cell r="G66">
            <v>20</v>
          </cell>
          <cell r="H66">
            <v>20</v>
          </cell>
          <cell r="I66">
            <v>15</v>
          </cell>
          <cell r="J66">
            <v>15</v>
          </cell>
          <cell r="K66">
            <v>20</v>
          </cell>
          <cell r="L66">
            <v>18.833333333333332</v>
          </cell>
        </row>
        <row r="67">
          <cell r="E67" t="str">
            <v>Phỏng vấn</v>
          </cell>
          <cell r="F67">
            <v>20</v>
          </cell>
          <cell r="G67">
            <v>22</v>
          </cell>
          <cell r="H67">
            <v>20</v>
          </cell>
          <cell r="I67">
            <v>20</v>
          </cell>
          <cell r="J67">
            <v>10</v>
          </cell>
          <cell r="K67">
            <v>15</v>
          </cell>
          <cell r="L67">
            <v>17.833333333333332</v>
          </cell>
        </row>
        <row r="68">
          <cell r="N68">
            <v>0</v>
          </cell>
        </row>
        <row r="69">
          <cell r="N69">
            <v>0</v>
          </cell>
        </row>
        <row r="70">
          <cell r="B70" t="str">
            <v>Hồ Thị Na</v>
          </cell>
          <cell r="C70" t="str">
            <v>14/02/1992</v>
          </cell>
          <cell r="D70" t="str">
            <v>Cục THADS tỉnh Đắk Nông</v>
          </cell>
          <cell r="E70" t="str">
            <v>Kết quả học tập</v>
          </cell>
          <cell r="F70">
            <v>77.1</v>
          </cell>
          <cell r="G70">
            <v>77</v>
          </cell>
          <cell r="H70">
            <v>77</v>
          </cell>
          <cell r="I70">
            <v>77</v>
          </cell>
          <cell r="J70">
            <v>78</v>
          </cell>
          <cell r="K70">
            <v>77</v>
          </cell>
          <cell r="L70">
            <v>77.18333333333334</v>
          </cell>
          <cell r="M70" t="str">
            <v>Đạt</v>
          </cell>
          <cell r="O70">
            <v>77.18333333333334</v>
          </cell>
          <cell r="P70">
            <v>30.166666666666668</v>
          </cell>
          <cell r="Q70">
            <v>31.333333333333332</v>
          </cell>
          <cell r="R70">
            <v>138.68333333333334</v>
          </cell>
          <cell r="S70" t="str">
            <v>Đạt</v>
          </cell>
        </row>
        <row r="71">
          <cell r="E71" t="str">
            <v>Năng lực chuyên môn</v>
          </cell>
          <cell r="F71">
            <v>26</v>
          </cell>
          <cell r="G71">
            <v>30</v>
          </cell>
          <cell r="H71">
            <v>30</v>
          </cell>
          <cell r="I71">
            <v>30</v>
          </cell>
          <cell r="J71">
            <v>30</v>
          </cell>
          <cell r="K71">
            <v>35</v>
          </cell>
          <cell r="L71">
            <v>30.166666666666668</v>
          </cell>
        </row>
        <row r="72">
          <cell r="E72" t="str">
            <v>Phỏng vấn</v>
          </cell>
          <cell r="F72">
            <v>28</v>
          </cell>
          <cell r="G72">
            <v>35</v>
          </cell>
          <cell r="H72">
            <v>30</v>
          </cell>
          <cell r="I72">
            <v>35</v>
          </cell>
          <cell r="J72">
            <v>30</v>
          </cell>
          <cell r="K72">
            <v>30</v>
          </cell>
          <cell r="L72">
            <v>31.333333333333332</v>
          </cell>
        </row>
        <row r="73">
          <cell r="B73" t="str">
            <v>Nguyễn Thị Thu Ngọc</v>
          </cell>
          <cell r="C73">
            <v>34124</v>
          </cell>
          <cell r="D73" t="str">
            <v>Cục THADS tỉnh Đắk Nông</v>
          </cell>
          <cell r="E73" t="str">
            <v>Kết quả học tập</v>
          </cell>
          <cell r="F73">
            <v>74</v>
          </cell>
          <cell r="G73">
            <v>74</v>
          </cell>
          <cell r="H73">
            <v>74</v>
          </cell>
          <cell r="I73">
            <v>74</v>
          </cell>
          <cell r="J73">
            <v>70</v>
          </cell>
          <cell r="K73">
            <v>74</v>
          </cell>
          <cell r="L73">
            <v>73.33333333333333</v>
          </cell>
          <cell r="M73" t="str">
            <v>Không đạt</v>
          </cell>
          <cell r="O73">
            <v>73.33333333333333</v>
          </cell>
          <cell r="P73">
            <v>19.833333333333332</v>
          </cell>
          <cell r="Q73">
            <v>20.5</v>
          </cell>
          <cell r="R73">
            <v>113.66666666666666</v>
          </cell>
          <cell r="S73" t="str">
            <v>Không đạt</v>
          </cell>
        </row>
        <row r="74">
          <cell r="E74" t="str">
            <v>Năng lực chuyên môn</v>
          </cell>
          <cell r="F74">
            <v>24</v>
          </cell>
          <cell r="G74">
            <v>15</v>
          </cell>
          <cell r="H74">
            <v>20</v>
          </cell>
          <cell r="I74">
            <v>20</v>
          </cell>
          <cell r="J74">
            <v>20</v>
          </cell>
          <cell r="K74">
            <v>20</v>
          </cell>
          <cell r="L74">
            <v>19.833333333333332</v>
          </cell>
        </row>
        <row r="75">
          <cell r="E75" t="str">
            <v>Phỏng vấn</v>
          </cell>
          <cell r="F75">
            <v>23</v>
          </cell>
          <cell r="G75">
            <v>20</v>
          </cell>
          <cell r="H75">
            <v>20</v>
          </cell>
          <cell r="I75">
            <v>20</v>
          </cell>
          <cell r="J75">
            <v>20</v>
          </cell>
          <cell r="K75">
            <v>20</v>
          </cell>
          <cell r="L75">
            <v>20.5</v>
          </cell>
        </row>
        <row r="76">
          <cell r="B76" t="str">
            <v>Trịnh Việt Tiệp</v>
          </cell>
          <cell r="C76">
            <v>32450</v>
          </cell>
          <cell r="D76" t="str">
            <v>Cục THADS tỉnh Đắk Nông</v>
          </cell>
          <cell r="E76" t="str">
            <v>Kết quả học tập</v>
          </cell>
          <cell r="F76">
            <v>70.2</v>
          </cell>
          <cell r="G76">
            <v>70</v>
          </cell>
          <cell r="H76">
            <v>70</v>
          </cell>
          <cell r="I76">
            <v>70</v>
          </cell>
          <cell r="J76">
            <v>70</v>
          </cell>
          <cell r="K76">
            <v>70</v>
          </cell>
          <cell r="L76">
            <v>70.03333333333333</v>
          </cell>
          <cell r="M76" t="str">
            <v>Không đạt</v>
          </cell>
          <cell r="O76">
            <v>70.03333333333333</v>
          </cell>
          <cell r="P76">
            <v>18.333333333333332</v>
          </cell>
          <cell r="Q76">
            <v>20.166666666666668</v>
          </cell>
          <cell r="R76">
            <v>108.53333333333333</v>
          </cell>
          <cell r="S76" t="str">
            <v>Không đạt</v>
          </cell>
        </row>
        <row r="77">
          <cell r="E77" t="str">
            <v>Năng lực chuyên môn</v>
          </cell>
          <cell r="F77">
            <v>20</v>
          </cell>
          <cell r="G77">
            <v>15</v>
          </cell>
          <cell r="H77">
            <v>20</v>
          </cell>
          <cell r="I77">
            <v>20</v>
          </cell>
          <cell r="J77">
            <v>15</v>
          </cell>
          <cell r="K77">
            <v>20</v>
          </cell>
          <cell r="L77">
            <v>18.333333333333332</v>
          </cell>
        </row>
        <row r="78">
          <cell r="E78" t="str">
            <v>Phỏng vấn</v>
          </cell>
          <cell r="F78">
            <v>21</v>
          </cell>
          <cell r="G78">
            <v>20</v>
          </cell>
          <cell r="H78">
            <v>25</v>
          </cell>
          <cell r="I78">
            <v>20</v>
          </cell>
          <cell r="J78">
            <v>20</v>
          </cell>
          <cell r="K78">
            <v>15</v>
          </cell>
          <cell r="L78">
            <v>20.166666666666668</v>
          </cell>
        </row>
        <row r="79">
          <cell r="B79" t="str">
            <v>Lê Hồ Đình Thuận</v>
          </cell>
          <cell r="C79" t="str">
            <v>14/6/1991</v>
          </cell>
          <cell r="D79" t="str">
            <v>Cục THADS tỉnh Đắk Nông</v>
          </cell>
          <cell r="E79" t="str">
            <v>Kết quả học tập</v>
          </cell>
          <cell r="F79">
            <v>69</v>
          </cell>
          <cell r="G79">
            <v>69</v>
          </cell>
          <cell r="H79">
            <v>69</v>
          </cell>
          <cell r="I79">
            <v>69</v>
          </cell>
          <cell r="J79">
            <v>69</v>
          </cell>
          <cell r="K79">
            <v>69</v>
          </cell>
          <cell r="L79">
            <v>69</v>
          </cell>
          <cell r="M79" t="str">
            <v>Không đạt</v>
          </cell>
          <cell r="O79">
            <v>69</v>
          </cell>
          <cell r="P79">
            <v>20</v>
          </cell>
          <cell r="Q79">
            <v>20.5</v>
          </cell>
          <cell r="R79">
            <v>109.5</v>
          </cell>
          <cell r="S79" t="str">
            <v>Không đạt</v>
          </cell>
        </row>
        <row r="80">
          <cell r="E80" t="str">
            <v>Năng lực chuyên môn</v>
          </cell>
          <cell r="F80">
            <v>20</v>
          </cell>
          <cell r="G80">
            <v>20</v>
          </cell>
          <cell r="H80">
            <v>20</v>
          </cell>
          <cell r="I80">
            <v>20</v>
          </cell>
          <cell r="J80">
            <v>20</v>
          </cell>
          <cell r="K80">
            <v>20</v>
          </cell>
          <cell r="L80">
            <v>20</v>
          </cell>
        </row>
        <row r="81">
          <cell r="E81" t="str">
            <v>Phỏng vấn</v>
          </cell>
          <cell r="F81">
            <v>23</v>
          </cell>
          <cell r="G81">
            <v>20</v>
          </cell>
          <cell r="H81">
            <v>20</v>
          </cell>
          <cell r="I81">
            <v>21</v>
          </cell>
          <cell r="J81">
            <v>15</v>
          </cell>
          <cell r="K81">
            <v>24</v>
          </cell>
          <cell r="L81">
            <v>20.5</v>
          </cell>
        </row>
        <row r="82">
          <cell r="B82" t="str">
            <v>Trần Văn Thắng</v>
          </cell>
          <cell r="C82">
            <v>33152</v>
          </cell>
          <cell r="D82" t="str">
            <v>Cục THADS tỉnh Đắk Nông</v>
          </cell>
          <cell r="E82" t="str">
            <v>Kết quả học tập</v>
          </cell>
          <cell r="F82">
            <v>65.5</v>
          </cell>
          <cell r="G82">
            <v>65</v>
          </cell>
          <cell r="H82">
            <v>65</v>
          </cell>
          <cell r="I82">
            <v>65</v>
          </cell>
          <cell r="J82">
            <v>65</v>
          </cell>
          <cell r="K82">
            <v>65</v>
          </cell>
          <cell r="L82">
            <v>65.08333333333333</v>
          </cell>
          <cell r="M82" t="str">
            <v>Đạt</v>
          </cell>
          <cell r="O82">
            <v>65.08333333333333</v>
          </cell>
          <cell r="P82">
            <v>25</v>
          </cell>
          <cell r="Q82">
            <v>25</v>
          </cell>
          <cell r="R82">
            <v>115.08333333333333</v>
          </cell>
          <cell r="S82" t="str">
            <v>Đạt</v>
          </cell>
        </row>
        <row r="83">
          <cell r="E83" t="str">
            <v>Năng lực chuyên môn</v>
          </cell>
          <cell r="F83">
            <v>25</v>
          </cell>
          <cell r="G83">
            <v>25</v>
          </cell>
          <cell r="H83">
            <v>25</v>
          </cell>
          <cell r="I83">
            <v>25</v>
          </cell>
          <cell r="J83">
            <v>25</v>
          </cell>
          <cell r="K83">
            <v>25</v>
          </cell>
          <cell r="L83">
            <v>25</v>
          </cell>
        </row>
        <row r="84">
          <cell r="E84" t="str">
            <v>Phỏng vấn</v>
          </cell>
          <cell r="F84">
            <v>25</v>
          </cell>
          <cell r="G84">
            <v>25</v>
          </cell>
          <cell r="H84">
            <v>25</v>
          </cell>
          <cell r="I84">
            <v>25</v>
          </cell>
          <cell r="J84">
            <v>25</v>
          </cell>
          <cell r="K84">
            <v>25</v>
          </cell>
          <cell r="L84">
            <v>25</v>
          </cell>
        </row>
        <row r="85">
          <cell r="B85" t="str">
            <v>Nguyễn Thị Mỹ Linh</v>
          </cell>
          <cell r="C85">
            <v>32669</v>
          </cell>
          <cell r="D85" t="str">
            <v>Cục THADS tỉnh Đắk Nông</v>
          </cell>
          <cell r="E85" t="str">
            <v>Kết quả học tập</v>
          </cell>
          <cell r="F85">
            <v>74.8</v>
          </cell>
          <cell r="G85">
            <v>74</v>
          </cell>
          <cell r="H85">
            <v>75</v>
          </cell>
          <cell r="I85">
            <v>74</v>
          </cell>
          <cell r="J85">
            <v>75</v>
          </cell>
          <cell r="K85">
            <v>75</v>
          </cell>
          <cell r="L85">
            <v>74.63333333333334</v>
          </cell>
          <cell r="M85" t="str">
            <v>Đạt</v>
          </cell>
          <cell r="O85">
            <v>74.63333333333334</v>
          </cell>
          <cell r="P85">
            <v>26</v>
          </cell>
          <cell r="Q85">
            <v>27.666666666666668</v>
          </cell>
          <cell r="R85">
            <v>128.3</v>
          </cell>
          <cell r="S85" t="str">
            <v>Đạt</v>
          </cell>
        </row>
        <row r="86">
          <cell r="E86" t="str">
            <v>Năng lực chuyên môn</v>
          </cell>
          <cell r="F86">
            <v>25</v>
          </cell>
          <cell r="G86">
            <v>25</v>
          </cell>
          <cell r="H86">
            <v>25</v>
          </cell>
          <cell r="I86">
            <v>26</v>
          </cell>
          <cell r="J86">
            <v>25</v>
          </cell>
          <cell r="K86">
            <v>30</v>
          </cell>
          <cell r="L86">
            <v>26</v>
          </cell>
        </row>
        <row r="87">
          <cell r="E87" t="str">
            <v>Phỏng vấn</v>
          </cell>
          <cell r="F87">
            <v>26</v>
          </cell>
          <cell r="G87">
            <v>30</v>
          </cell>
          <cell r="H87">
            <v>25</v>
          </cell>
          <cell r="I87">
            <v>30</v>
          </cell>
          <cell r="J87">
            <v>30</v>
          </cell>
          <cell r="K87">
            <v>25</v>
          </cell>
          <cell r="L87">
            <v>27.666666666666668</v>
          </cell>
        </row>
        <row r="88">
          <cell r="N88">
            <v>0</v>
          </cell>
        </row>
        <row r="89">
          <cell r="N89">
            <v>0</v>
          </cell>
        </row>
        <row r="90">
          <cell r="B90" t="str">
            <v>Huỳnh Thị Lan Oanh</v>
          </cell>
          <cell r="C90" t="str">
            <v>16/4/1981</v>
          </cell>
          <cell r="D90" t="str">
            <v>Chi cục THADS thành phố Pleiku, tỉnh Gia Lai</v>
          </cell>
          <cell r="E90" t="str">
            <v>Kết quả học tập</v>
          </cell>
          <cell r="F90">
            <v>64.2</v>
          </cell>
          <cell r="G90">
            <v>64</v>
          </cell>
          <cell r="H90">
            <v>64</v>
          </cell>
          <cell r="I90">
            <v>64</v>
          </cell>
          <cell r="J90">
            <v>64</v>
          </cell>
          <cell r="K90">
            <v>64</v>
          </cell>
          <cell r="L90">
            <v>64.03333333333333</v>
          </cell>
          <cell r="M90" t="str">
            <v>Không đạt</v>
          </cell>
          <cell r="O90">
            <v>64.03333333333333</v>
          </cell>
          <cell r="P90">
            <v>21.5</v>
          </cell>
          <cell r="Q90">
            <v>20.333333333333332</v>
          </cell>
          <cell r="R90">
            <v>105.86666666666666</v>
          </cell>
          <cell r="S90" t="str">
            <v>Không đạt</v>
          </cell>
        </row>
        <row r="91">
          <cell r="E91" t="str">
            <v>Năng lực chuyên môn</v>
          </cell>
          <cell r="F91">
            <v>24</v>
          </cell>
          <cell r="G91">
            <v>20</v>
          </cell>
          <cell r="H91">
            <v>20</v>
          </cell>
          <cell r="I91">
            <v>20</v>
          </cell>
          <cell r="J91">
            <v>20</v>
          </cell>
          <cell r="K91">
            <v>25</v>
          </cell>
          <cell r="L91">
            <v>21.5</v>
          </cell>
        </row>
        <row r="92">
          <cell r="E92" t="str">
            <v>Phỏng vấn</v>
          </cell>
          <cell r="F92">
            <v>20</v>
          </cell>
          <cell r="G92">
            <v>22</v>
          </cell>
          <cell r="H92">
            <v>20</v>
          </cell>
          <cell r="I92">
            <v>20</v>
          </cell>
          <cell r="J92">
            <v>20</v>
          </cell>
          <cell r="K92">
            <v>20</v>
          </cell>
          <cell r="L92">
            <v>20.333333333333332</v>
          </cell>
        </row>
        <row r="93">
          <cell r="B93" t="str">
            <v>Lê Thị Thủy</v>
          </cell>
          <cell r="C93" t="str">
            <v>07/02/1994</v>
          </cell>
          <cell r="D93" t="str">
            <v>Chi cục THADS thành phố Pleiku, tỉnh Gia Lai</v>
          </cell>
          <cell r="E93" t="str">
            <v>Kết quả học tập</v>
          </cell>
          <cell r="F93">
            <v>77.4</v>
          </cell>
          <cell r="G93">
            <v>77</v>
          </cell>
          <cell r="H93">
            <v>77</v>
          </cell>
          <cell r="I93">
            <v>77</v>
          </cell>
          <cell r="J93">
            <v>75</v>
          </cell>
          <cell r="K93">
            <v>77</v>
          </cell>
          <cell r="L93">
            <v>76.73333333333333</v>
          </cell>
          <cell r="M93" t="str">
            <v>Đạt</v>
          </cell>
          <cell r="O93">
            <v>76.73333333333333</v>
          </cell>
          <cell r="P93">
            <v>30</v>
          </cell>
          <cell r="Q93">
            <v>29.333333333333332</v>
          </cell>
          <cell r="R93">
            <v>136.06666666666666</v>
          </cell>
          <cell r="S93" t="str">
            <v>Đạt</v>
          </cell>
        </row>
        <row r="94">
          <cell r="E94" t="str">
            <v>Năng lực chuyên môn</v>
          </cell>
          <cell r="F94">
            <v>25</v>
          </cell>
          <cell r="G94">
            <v>30</v>
          </cell>
          <cell r="H94">
            <v>30</v>
          </cell>
          <cell r="I94">
            <v>30</v>
          </cell>
          <cell r="J94">
            <v>30</v>
          </cell>
          <cell r="K94">
            <v>35</v>
          </cell>
          <cell r="L94">
            <v>30</v>
          </cell>
        </row>
        <row r="95">
          <cell r="E95" t="str">
            <v>Phỏng vấn</v>
          </cell>
          <cell r="F95">
            <v>26</v>
          </cell>
          <cell r="G95">
            <v>30</v>
          </cell>
          <cell r="H95">
            <v>30</v>
          </cell>
          <cell r="I95">
            <v>30</v>
          </cell>
          <cell r="J95">
            <v>30</v>
          </cell>
          <cell r="K95">
            <v>30</v>
          </cell>
          <cell r="L95">
            <v>29.333333333333332</v>
          </cell>
        </row>
        <row r="96">
          <cell r="B96" t="str">
            <v>Nguyễn Công Định</v>
          </cell>
          <cell r="C96" t="str">
            <v>07/03/1992</v>
          </cell>
          <cell r="D96" t="str">
            <v>Chi cục THADS thành phố Pleiku, tỉnh Gia Lai</v>
          </cell>
          <cell r="E96" t="str">
            <v>Kết quả học tập</v>
          </cell>
          <cell r="F96">
            <v>64.4</v>
          </cell>
          <cell r="G96">
            <v>64</v>
          </cell>
          <cell r="H96">
            <v>64</v>
          </cell>
          <cell r="I96">
            <v>64</v>
          </cell>
          <cell r="J96">
            <v>65</v>
          </cell>
          <cell r="K96">
            <v>65</v>
          </cell>
          <cell r="L96">
            <v>64.39999999999999</v>
          </cell>
          <cell r="M96" t="str">
            <v>Đạt</v>
          </cell>
          <cell r="O96">
            <v>64.39999999999999</v>
          </cell>
          <cell r="P96">
            <v>34.166666666666664</v>
          </cell>
          <cell r="Q96">
            <v>33.833333333333336</v>
          </cell>
          <cell r="R96">
            <v>132.4</v>
          </cell>
          <cell r="S96" t="str">
            <v>Đạt</v>
          </cell>
        </row>
        <row r="97">
          <cell r="E97" t="str">
            <v>Năng lực chuyên môn</v>
          </cell>
          <cell r="F97">
            <v>30</v>
          </cell>
          <cell r="G97">
            <v>40</v>
          </cell>
          <cell r="H97">
            <v>30</v>
          </cell>
          <cell r="I97">
            <v>30</v>
          </cell>
          <cell r="J97">
            <v>35</v>
          </cell>
          <cell r="K97">
            <v>40</v>
          </cell>
          <cell r="L97">
            <v>34.166666666666664</v>
          </cell>
        </row>
        <row r="98">
          <cell r="E98" t="str">
            <v>Phỏng vấn</v>
          </cell>
          <cell r="F98">
            <v>28</v>
          </cell>
          <cell r="G98">
            <v>35</v>
          </cell>
          <cell r="H98">
            <v>30</v>
          </cell>
          <cell r="I98">
            <v>35</v>
          </cell>
          <cell r="J98">
            <v>35</v>
          </cell>
          <cell r="K98">
            <v>40</v>
          </cell>
          <cell r="L98">
            <v>33.833333333333336</v>
          </cell>
        </row>
        <row r="99">
          <cell r="B99" t="str">
            <v>Nguyễn Xuân Thành</v>
          </cell>
          <cell r="C99" t="str">
            <v>24/10/1993</v>
          </cell>
          <cell r="D99" t="str">
            <v>Chi cục THADS thành phố Pleiku, tỉnh Gia Lai</v>
          </cell>
          <cell r="L99" t="str">
            <v>Không sơ tuyển</v>
          </cell>
        </row>
        <row r="100">
          <cell r="B100" t="str">
            <v>Đặng Hiếu Trung</v>
          </cell>
          <cell r="C100" t="str">
            <v>15/04/1989</v>
          </cell>
          <cell r="D100" t="str">
            <v>Chi cục THADS thành phố Pleiku, tỉnh Gia Lai</v>
          </cell>
          <cell r="E100" t="str">
            <v>Kết quả học tập</v>
          </cell>
          <cell r="F100">
            <v>75.3</v>
          </cell>
          <cell r="G100">
            <v>75</v>
          </cell>
          <cell r="H100">
            <v>75</v>
          </cell>
          <cell r="I100">
            <v>75</v>
          </cell>
          <cell r="J100">
            <v>75</v>
          </cell>
          <cell r="K100">
            <v>75</v>
          </cell>
          <cell r="L100">
            <v>75.05</v>
          </cell>
          <cell r="M100" t="str">
            <v>Không đạt</v>
          </cell>
          <cell r="O100">
            <v>75.05</v>
          </cell>
          <cell r="P100">
            <v>18.833333333333332</v>
          </cell>
          <cell r="Q100">
            <v>19.333333333333332</v>
          </cell>
          <cell r="R100">
            <v>113.21666666666665</v>
          </cell>
          <cell r="S100" t="str">
            <v>Không đạt</v>
          </cell>
        </row>
        <row r="101">
          <cell r="E101" t="str">
            <v>Năng lực chuyên môn</v>
          </cell>
          <cell r="F101">
            <v>23</v>
          </cell>
          <cell r="G101">
            <v>20</v>
          </cell>
          <cell r="H101">
            <v>20</v>
          </cell>
          <cell r="I101">
            <v>20</v>
          </cell>
          <cell r="J101">
            <v>10</v>
          </cell>
          <cell r="K101">
            <v>20</v>
          </cell>
          <cell r="L101">
            <v>18.833333333333332</v>
          </cell>
        </row>
        <row r="102">
          <cell r="E102" t="str">
            <v>Phỏng vấn</v>
          </cell>
          <cell r="F102">
            <v>20</v>
          </cell>
          <cell r="G102">
            <v>25</v>
          </cell>
          <cell r="H102">
            <v>20</v>
          </cell>
          <cell r="I102">
            <v>20</v>
          </cell>
          <cell r="J102">
            <v>10</v>
          </cell>
          <cell r="K102">
            <v>21</v>
          </cell>
          <cell r="L102">
            <v>19.333333333333332</v>
          </cell>
        </row>
        <row r="103">
          <cell r="N103">
            <v>0</v>
          </cell>
        </row>
        <row r="104">
          <cell r="B104" t="str">
            <v>Sầm Đức Thiện</v>
          </cell>
          <cell r="C104" t="str">
            <v>10/11/1994</v>
          </cell>
          <cell r="D104" t="str">
            <v>Chi cục THADS huyện Chư sê, tỉnh Gia Lai</v>
          </cell>
          <cell r="E104" t="str">
            <v>Kết quả học tập</v>
          </cell>
          <cell r="F104">
            <v>74.2</v>
          </cell>
          <cell r="G104">
            <v>74</v>
          </cell>
          <cell r="H104">
            <v>74</v>
          </cell>
          <cell r="I104">
            <v>74</v>
          </cell>
          <cell r="J104">
            <v>70</v>
          </cell>
          <cell r="K104">
            <v>74</v>
          </cell>
          <cell r="L104">
            <v>73.36666666666666</v>
          </cell>
          <cell r="M104" t="str">
            <v>Không đạt</v>
          </cell>
          <cell r="O104">
            <v>73.36666666666666</v>
          </cell>
          <cell r="P104">
            <v>19.666666666666668</v>
          </cell>
          <cell r="Q104">
            <v>19.833333333333332</v>
          </cell>
          <cell r="R104">
            <v>112.86666666666666</v>
          </cell>
          <cell r="S104" t="str">
            <v>Không đạt</v>
          </cell>
        </row>
        <row r="105">
          <cell r="E105" t="str">
            <v>Năng lực chuyên môn</v>
          </cell>
          <cell r="F105">
            <v>23</v>
          </cell>
          <cell r="G105">
            <v>20</v>
          </cell>
          <cell r="H105">
            <v>20</v>
          </cell>
          <cell r="I105">
            <v>20</v>
          </cell>
          <cell r="J105">
            <v>15</v>
          </cell>
          <cell r="K105">
            <v>20</v>
          </cell>
          <cell r="L105">
            <v>19.666666666666668</v>
          </cell>
        </row>
        <row r="106">
          <cell r="E106" t="str">
            <v>Phỏng vấn</v>
          </cell>
          <cell r="F106">
            <v>24</v>
          </cell>
          <cell r="G106">
            <v>22</v>
          </cell>
          <cell r="H106">
            <v>20</v>
          </cell>
          <cell r="I106">
            <v>22</v>
          </cell>
          <cell r="J106">
            <v>10</v>
          </cell>
          <cell r="K106">
            <v>21</v>
          </cell>
          <cell r="L106">
            <v>19.833333333333332</v>
          </cell>
        </row>
        <row r="107">
          <cell r="B107" t="str">
            <v>Võ Quốc Hùng</v>
          </cell>
          <cell r="C107" t="str">
            <v>02/10/1992</v>
          </cell>
          <cell r="D107" t="str">
            <v>Chi cục THADS huyện Chư sê, tỉnh Gia Lai</v>
          </cell>
          <cell r="E107" t="str">
            <v>Kết quả học tập</v>
          </cell>
          <cell r="F107">
            <v>77.6</v>
          </cell>
          <cell r="G107">
            <v>77</v>
          </cell>
          <cell r="H107">
            <v>78</v>
          </cell>
          <cell r="I107">
            <v>77</v>
          </cell>
          <cell r="J107">
            <v>75</v>
          </cell>
          <cell r="K107">
            <v>78</v>
          </cell>
          <cell r="L107">
            <v>77.10000000000001</v>
          </cell>
          <cell r="M107" t="str">
            <v>Đạt</v>
          </cell>
          <cell r="O107">
            <v>77.10000000000001</v>
          </cell>
          <cell r="P107">
            <v>31.666666666666668</v>
          </cell>
          <cell r="Q107">
            <v>31</v>
          </cell>
          <cell r="R107">
            <v>139.76666666666668</v>
          </cell>
          <cell r="S107" t="str">
            <v>Đạt</v>
          </cell>
        </row>
        <row r="108">
          <cell r="E108" t="str">
            <v>Năng lực chuyên môn</v>
          </cell>
          <cell r="F108">
            <v>25</v>
          </cell>
          <cell r="G108">
            <v>40</v>
          </cell>
          <cell r="H108">
            <v>30</v>
          </cell>
          <cell r="I108">
            <v>35</v>
          </cell>
          <cell r="J108">
            <v>30</v>
          </cell>
          <cell r="K108">
            <v>30</v>
          </cell>
          <cell r="L108">
            <v>31.666666666666668</v>
          </cell>
        </row>
        <row r="109">
          <cell r="E109" t="str">
            <v>Phỏng vấn</v>
          </cell>
          <cell r="F109">
            <v>26</v>
          </cell>
          <cell r="G109">
            <v>35</v>
          </cell>
          <cell r="H109">
            <v>30</v>
          </cell>
          <cell r="I109">
            <v>30</v>
          </cell>
          <cell r="J109">
            <v>30</v>
          </cell>
          <cell r="K109">
            <v>35</v>
          </cell>
          <cell r="L109">
            <v>31</v>
          </cell>
        </row>
        <row r="110">
          <cell r="B110" t="str">
            <v>Trần Văn Sơn</v>
          </cell>
          <cell r="C110" t="str">
            <v>19/06/1994</v>
          </cell>
          <cell r="D110" t="str">
            <v>Chi cục THADS huyện Chư sê, tỉnh Gia Lai</v>
          </cell>
          <cell r="E110" t="str">
            <v>Kết quả học tập</v>
          </cell>
          <cell r="F110">
            <v>87</v>
          </cell>
          <cell r="G110">
            <v>87</v>
          </cell>
          <cell r="H110">
            <v>87</v>
          </cell>
          <cell r="I110">
            <v>87</v>
          </cell>
          <cell r="J110">
            <v>87</v>
          </cell>
          <cell r="K110">
            <v>87</v>
          </cell>
          <cell r="L110">
            <v>87</v>
          </cell>
          <cell r="M110" t="str">
            <v>Đạt</v>
          </cell>
          <cell r="O110">
            <v>87</v>
          </cell>
          <cell r="P110">
            <v>32.666666666666664</v>
          </cell>
          <cell r="Q110">
            <v>32.166666666666664</v>
          </cell>
          <cell r="R110">
            <v>151.83333333333331</v>
          </cell>
          <cell r="S110" t="str">
            <v>Đạt</v>
          </cell>
        </row>
        <row r="111">
          <cell r="E111" t="str">
            <v>Năng lực chuyên môn</v>
          </cell>
          <cell r="F111">
            <v>26</v>
          </cell>
          <cell r="G111">
            <v>40</v>
          </cell>
          <cell r="H111">
            <v>35</v>
          </cell>
          <cell r="I111">
            <v>30</v>
          </cell>
          <cell r="J111">
            <v>30</v>
          </cell>
          <cell r="K111">
            <v>35</v>
          </cell>
          <cell r="L111">
            <v>32.666666666666664</v>
          </cell>
        </row>
        <row r="112">
          <cell r="E112" t="str">
            <v>Phỏng vấn</v>
          </cell>
          <cell r="F112">
            <v>28</v>
          </cell>
          <cell r="G112">
            <v>40</v>
          </cell>
          <cell r="H112">
            <v>30</v>
          </cell>
          <cell r="I112">
            <v>35</v>
          </cell>
          <cell r="J112">
            <v>30</v>
          </cell>
          <cell r="K112">
            <v>30</v>
          </cell>
          <cell r="L112">
            <v>32.166666666666664</v>
          </cell>
        </row>
        <row r="113">
          <cell r="B113" t="str">
            <v>Phạm Ngọc Hải</v>
          </cell>
          <cell r="C113" t="str">
            <v>23/9/1988</v>
          </cell>
          <cell r="D113" t="str">
            <v>Chi cục THADS huyện Chư sê, tỉnh Gia Lai</v>
          </cell>
          <cell r="E113" t="str">
            <v>Kết quả học tập</v>
          </cell>
          <cell r="F113">
            <v>56.5</v>
          </cell>
          <cell r="G113">
            <v>56</v>
          </cell>
          <cell r="H113">
            <v>56</v>
          </cell>
          <cell r="I113">
            <v>56</v>
          </cell>
          <cell r="J113">
            <v>55</v>
          </cell>
          <cell r="K113">
            <v>56</v>
          </cell>
          <cell r="L113">
            <v>55.916666666666664</v>
          </cell>
          <cell r="M113" t="str">
            <v>Không đạt</v>
          </cell>
          <cell r="O113">
            <v>55.916666666666664</v>
          </cell>
          <cell r="P113">
            <v>16.666666666666668</v>
          </cell>
          <cell r="Q113">
            <v>16.833333333333332</v>
          </cell>
          <cell r="R113">
            <v>89.41666666666666</v>
          </cell>
          <cell r="S113" t="str">
            <v>Không đạt</v>
          </cell>
        </row>
        <row r="114">
          <cell r="E114" t="str">
            <v>Năng lực chuyên môn</v>
          </cell>
          <cell r="F114">
            <v>20</v>
          </cell>
          <cell r="G114">
            <v>15</v>
          </cell>
          <cell r="H114">
            <v>15</v>
          </cell>
          <cell r="I114">
            <v>20</v>
          </cell>
          <cell r="J114">
            <v>15</v>
          </cell>
          <cell r="K114">
            <v>15</v>
          </cell>
          <cell r="L114">
            <v>16.666666666666668</v>
          </cell>
        </row>
        <row r="115">
          <cell r="E115" t="str">
            <v>Phỏng vấn</v>
          </cell>
          <cell r="F115">
            <v>21</v>
          </cell>
          <cell r="G115">
            <v>10</v>
          </cell>
          <cell r="H115">
            <v>15</v>
          </cell>
          <cell r="I115">
            <v>20</v>
          </cell>
          <cell r="J115">
            <v>15</v>
          </cell>
          <cell r="K115">
            <v>20</v>
          </cell>
          <cell r="L115">
            <v>16.833333333333332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B118" t="str">
            <v>Phạm Thị Mỹ Lành</v>
          </cell>
          <cell r="C118" t="str">
            <v>28/9/1993</v>
          </cell>
          <cell r="D118" t="str">
            <v>Cục THADS tỉnh Quảng Trị</v>
          </cell>
          <cell r="L118" t="str">
            <v>Không sơ tuyển</v>
          </cell>
        </row>
        <row r="119">
          <cell r="B119" t="str">
            <v>Trần Thị Diễm My</v>
          </cell>
          <cell r="C119" t="str">
            <v>27/3/1992</v>
          </cell>
          <cell r="D119" t="str">
            <v>Cục THADS tỉnh Quảng Trị</v>
          </cell>
          <cell r="E119" t="str">
            <v>Kết quả học tập</v>
          </cell>
          <cell r="F119">
            <v>84.5</v>
          </cell>
          <cell r="G119">
            <v>84</v>
          </cell>
          <cell r="H119">
            <v>84</v>
          </cell>
          <cell r="I119">
            <v>84</v>
          </cell>
          <cell r="J119">
            <v>84</v>
          </cell>
          <cell r="K119">
            <v>84</v>
          </cell>
          <cell r="L119">
            <v>84.08333333333333</v>
          </cell>
          <cell r="M119" t="str">
            <v>Không đạt</v>
          </cell>
          <cell r="O119">
            <v>84.08333333333333</v>
          </cell>
          <cell r="P119">
            <v>19</v>
          </cell>
          <cell r="Q119">
            <v>20.333333333333332</v>
          </cell>
          <cell r="R119">
            <v>123.41666666666666</v>
          </cell>
          <cell r="S119" t="str">
            <v>Không đạt</v>
          </cell>
        </row>
        <row r="120">
          <cell r="E120" t="str">
            <v>Năng lực chuyên môn</v>
          </cell>
          <cell r="F120">
            <v>20</v>
          </cell>
          <cell r="G120">
            <v>20</v>
          </cell>
          <cell r="H120">
            <v>20</v>
          </cell>
          <cell r="I120">
            <v>20</v>
          </cell>
          <cell r="J120">
            <v>15</v>
          </cell>
          <cell r="K120">
            <v>19</v>
          </cell>
          <cell r="L120">
            <v>19</v>
          </cell>
        </row>
        <row r="121">
          <cell r="E121" t="str">
            <v>Phỏng vấn</v>
          </cell>
          <cell r="F121">
            <v>23</v>
          </cell>
          <cell r="G121">
            <v>22</v>
          </cell>
          <cell r="H121">
            <v>22</v>
          </cell>
          <cell r="I121">
            <v>20</v>
          </cell>
          <cell r="J121">
            <v>15</v>
          </cell>
          <cell r="K121">
            <v>20</v>
          </cell>
          <cell r="L121">
            <v>20.333333333333332</v>
          </cell>
        </row>
        <row r="122">
          <cell r="B122" t="str">
            <v>Phạm Thị Mỹ Tiên</v>
          </cell>
          <cell r="C122" t="str">
            <v>10/8/1993</v>
          </cell>
          <cell r="D122" t="str">
            <v>Cục THADS tỉnh Quảng Trị</v>
          </cell>
          <cell r="E122" t="str">
            <v>Kết quả học tập</v>
          </cell>
          <cell r="F122">
            <v>75.4</v>
          </cell>
          <cell r="G122">
            <v>75</v>
          </cell>
          <cell r="H122">
            <v>75</v>
          </cell>
          <cell r="I122">
            <v>75</v>
          </cell>
          <cell r="J122">
            <v>75</v>
          </cell>
          <cell r="K122">
            <v>75</v>
          </cell>
          <cell r="L122">
            <v>75.06666666666666</v>
          </cell>
          <cell r="M122" t="str">
            <v>Không đạt</v>
          </cell>
          <cell r="O122">
            <v>75.06666666666666</v>
          </cell>
          <cell r="P122">
            <v>20.666666666666668</v>
          </cell>
          <cell r="Q122">
            <v>21.5</v>
          </cell>
          <cell r="R122">
            <v>117.23333333333333</v>
          </cell>
          <cell r="S122" t="str">
            <v>Không đạt</v>
          </cell>
        </row>
        <row r="123">
          <cell r="E123" t="str">
            <v>Năng lực chuyên môn</v>
          </cell>
          <cell r="F123">
            <v>24</v>
          </cell>
          <cell r="G123">
            <v>20</v>
          </cell>
          <cell r="H123">
            <v>20</v>
          </cell>
          <cell r="I123">
            <v>20</v>
          </cell>
          <cell r="J123">
            <v>20</v>
          </cell>
          <cell r="K123">
            <v>20</v>
          </cell>
          <cell r="L123">
            <v>20.666666666666668</v>
          </cell>
        </row>
        <row r="124">
          <cell r="E124" t="str">
            <v>Phỏng vấn</v>
          </cell>
          <cell r="F124">
            <v>23</v>
          </cell>
          <cell r="G124">
            <v>22</v>
          </cell>
          <cell r="H124">
            <v>20</v>
          </cell>
          <cell r="I124">
            <v>21</v>
          </cell>
          <cell r="J124">
            <v>20</v>
          </cell>
          <cell r="K124">
            <v>23</v>
          </cell>
          <cell r="L124">
            <v>21.5</v>
          </cell>
        </row>
        <row r="125">
          <cell r="B125" t="str">
            <v>Tạ Thị Kim Luyến</v>
          </cell>
          <cell r="C125" t="str">
            <v>24/9/1991</v>
          </cell>
          <cell r="D125" t="str">
            <v>Cục THADS tỉnh Quảng Trị</v>
          </cell>
          <cell r="E125" t="str">
            <v>Kết quả học tập</v>
          </cell>
          <cell r="F125">
            <v>83.9</v>
          </cell>
          <cell r="G125">
            <v>89</v>
          </cell>
          <cell r="H125">
            <v>83</v>
          </cell>
          <cell r="I125">
            <v>83</v>
          </cell>
          <cell r="J125">
            <v>83</v>
          </cell>
          <cell r="K125">
            <v>84</v>
          </cell>
          <cell r="L125">
            <v>84.31666666666666</v>
          </cell>
          <cell r="M125" t="str">
            <v>Đạt</v>
          </cell>
          <cell r="O125">
            <v>84.31666666666666</v>
          </cell>
          <cell r="P125">
            <v>30</v>
          </cell>
          <cell r="Q125">
            <v>30.5</v>
          </cell>
          <cell r="R125">
            <v>144.81666666666666</v>
          </cell>
          <cell r="S125" t="str">
            <v>Đạt</v>
          </cell>
        </row>
        <row r="126">
          <cell r="E126" t="str">
            <v>Năng lực chuyên môn</v>
          </cell>
          <cell r="F126">
            <v>25</v>
          </cell>
          <cell r="G126">
            <v>35</v>
          </cell>
          <cell r="H126">
            <v>30</v>
          </cell>
          <cell r="I126">
            <v>30</v>
          </cell>
          <cell r="J126">
            <v>35</v>
          </cell>
          <cell r="K126">
            <v>25</v>
          </cell>
          <cell r="L126">
            <v>30</v>
          </cell>
        </row>
        <row r="127">
          <cell r="E127" t="str">
            <v>Phỏng vấn</v>
          </cell>
          <cell r="F127">
            <v>26</v>
          </cell>
          <cell r="G127">
            <v>35</v>
          </cell>
          <cell r="H127">
            <v>30</v>
          </cell>
          <cell r="I127">
            <v>30</v>
          </cell>
          <cell r="J127">
            <v>35</v>
          </cell>
          <cell r="K127">
            <v>27</v>
          </cell>
          <cell r="L127">
            <v>30.5</v>
          </cell>
        </row>
        <row r="128">
          <cell r="B128" t="str">
            <v>Trần Thị Thu Hiền</v>
          </cell>
          <cell r="C128" t="str">
            <v>30/4/1994</v>
          </cell>
          <cell r="D128" t="str">
            <v>Cục THADS tỉnh Quảng Trị</v>
          </cell>
          <cell r="E128" t="str">
            <v>Kết quả học tập</v>
          </cell>
          <cell r="F128">
            <v>85.9</v>
          </cell>
          <cell r="G128">
            <v>85</v>
          </cell>
          <cell r="H128">
            <v>86</v>
          </cell>
          <cell r="I128">
            <v>86</v>
          </cell>
          <cell r="J128">
            <v>85</v>
          </cell>
          <cell r="K128">
            <v>86</v>
          </cell>
          <cell r="L128">
            <v>85.64999999999999</v>
          </cell>
          <cell r="M128" t="str">
            <v>Đạt</v>
          </cell>
          <cell r="O128">
            <v>85.64999999999999</v>
          </cell>
          <cell r="P128">
            <v>27.5</v>
          </cell>
          <cell r="Q128">
            <v>28.5</v>
          </cell>
          <cell r="R128">
            <v>141.64999999999998</v>
          </cell>
          <cell r="S128" t="str">
            <v>Đạt</v>
          </cell>
        </row>
        <row r="129">
          <cell r="E129" t="str">
            <v>Năng lực chuyên môn</v>
          </cell>
          <cell r="F129">
            <v>25</v>
          </cell>
          <cell r="G129">
            <v>30</v>
          </cell>
          <cell r="H129">
            <v>30</v>
          </cell>
          <cell r="I129">
            <v>25</v>
          </cell>
          <cell r="J129">
            <v>25</v>
          </cell>
          <cell r="K129">
            <v>30</v>
          </cell>
          <cell r="L129">
            <v>27.5</v>
          </cell>
        </row>
        <row r="130">
          <cell r="E130" t="str">
            <v>Phỏng vấn</v>
          </cell>
          <cell r="F130">
            <v>26</v>
          </cell>
          <cell r="G130">
            <v>30</v>
          </cell>
          <cell r="H130">
            <v>30</v>
          </cell>
          <cell r="I130">
            <v>25</v>
          </cell>
          <cell r="J130">
            <v>30</v>
          </cell>
          <cell r="K130">
            <v>30</v>
          </cell>
          <cell r="L130">
            <v>28.5</v>
          </cell>
        </row>
        <row r="131">
          <cell r="B131" t="str">
            <v>Hoàng Thị Yến Ngọc</v>
          </cell>
          <cell r="C131" t="str">
            <v>09/3/1993</v>
          </cell>
          <cell r="D131" t="str">
            <v>Cục THADS tỉnh Quảng Trị</v>
          </cell>
          <cell r="E131" t="str">
            <v>Kết quả học tập</v>
          </cell>
          <cell r="F131">
            <v>71.8</v>
          </cell>
          <cell r="G131">
            <v>71</v>
          </cell>
          <cell r="H131">
            <v>72</v>
          </cell>
          <cell r="I131">
            <v>71</v>
          </cell>
          <cell r="J131">
            <v>71</v>
          </cell>
          <cell r="K131">
            <v>71</v>
          </cell>
          <cell r="L131">
            <v>71.3</v>
          </cell>
          <cell r="M131" t="str">
            <v>Không đạt</v>
          </cell>
          <cell r="O131">
            <v>71.3</v>
          </cell>
          <cell r="P131">
            <v>20.666666666666668</v>
          </cell>
          <cell r="Q131">
            <v>20</v>
          </cell>
          <cell r="R131">
            <v>111.96666666666667</v>
          </cell>
          <cell r="S131" t="str">
            <v>Không đạt</v>
          </cell>
        </row>
        <row r="132">
          <cell r="E132" t="str">
            <v>Năng lực chuyên môn</v>
          </cell>
          <cell r="F132">
            <v>24</v>
          </cell>
          <cell r="G132">
            <v>20</v>
          </cell>
          <cell r="H132">
            <v>20</v>
          </cell>
          <cell r="I132">
            <v>20</v>
          </cell>
          <cell r="J132">
            <v>20</v>
          </cell>
          <cell r="K132">
            <v>20</v>
          </cell>
          <cell r="L132">
            <v>20.666666666666668</v>
          </cell>
        </row>
        <row r="133">
          <cell r="E133" t="str">
            <v>Phỏng vấn</v>
          </cell>
          <cell r="F133">
            <v>23</v>
          </cell>
          <cell r="G133">
            <v>21</v>
          </cell>
          <cell r="H133">
            <v>20</v>
          </cell>
          <cell r="I133">
            <v>21</v>
          </cell>
          <cell r="J133">
            <v>20</v>
          </cell>
          <cell r="K133">
            <v>15</v>
          </cell>
          <cell r="L133">
            <v>20</v>
          </cell>
        </row>
        <row r="134">
          <cell r="B134" t="str">
            <v>Trương Thị Lụa</v>
          </cell>
          <cell r="C134" t="str">
            <v>10/12/1993</v>
          </cell>
          <cell r="D134" t="str">
            <v>Cục THADS tỉnh Quảng Trị</v>
          </cell>
          <cell r="L134" t="str">
            <v>Không sơ tuyển</v>
          </cell>
        </row>
        <row r="135">
          <cell r="B135" t="str">
            <v>Lê Thị Thúy Hường</v>
          </cell>
          <cell r="C135" t="str">
            <v>18/11/1992</v>
          </cell>
          <cell r="D135" t="str">
            <v>Cục THADS tỉnh Quảng Trị</v>
          </cell>
          <cell r="E135" t="str">
            <v>Kết quả học tập</v>
          </cell>
          <cell r="F135">
            <v>75.6</v>
          </cell>
          <cell r="G135">
            <v>75</v>
          </cell>
          <cell r="H135">
            <v>76</v>
          </cell>
          <cell r="I135">
            <v>75</v>
          </cell>
          <cell r="J135">
            <v>75</v>
          </cell>
          <cell r="K135">
            <v>75</v>
          </cell>
          <cell r="L135">
            <v>75.26666666666667</v>
          </cell>
          <cell r="M135" t="str">
            <v>Đạt</v>
          </cell>
          <cell r="O135">
            <v>75.26666666666667</v>
          </cell>
          <cell r="P135">
            <v>29.166666666666668</v>
          </cell>
          <cell r="Q135">
            <v>29.333333333333332</v>
          </cell>
          <cell r="R135">
            <v>133.76666666666668</v>
          </cell>
          <cell r="S135" t="str">
            <v>Đạt</v>
          </cell>
        </row>
        <row r="136">
          <cell r="E136" t="str">
            <v>Năng lực chuyên môn</v>
          </cell>
          <cell r="F136">
            <v>25</v>
          </cell>
          <cell r="G136">
            <v>25</v>
          </cell>
          <cell r="H136">
            <v>30</v>
          </cell>
          <cell r="I136">
            <v>30</v>
          </cell>
          <cell r="J136">
            <v>30</v>
          </cell>
          <cell r="K136">
            <v>35</v>
          </cell>
          <cell r="L136">
            <v>29.166666666666668</v>
          </cell>
        </row>
        <row r="137">
          <cell r="E137" t="str">
            <v>Phỏng vấn</v>
          </cell>
          <cell r="F137">
            <v>26</v>
          </cell>
          <cell r="G137">
            <v>30</v>
          </cell>
          <cell r="H137">
            <v>30</v>
          </cell>
          <cell r="I137">
            <v>30</v>
          </cell>
          <cell r="J137">
            <v>30</v>
          </cell>
          <cell r="K137">
            <v>30</v>
          </cell>
          <cell r="L137">
            <v>29.333333333333332</v>
          </cell>
        </row>
        <row r="138">
          <cell r="B138" t="str">
            <v>Lê Bảo Toàn</v>
          </cell>
          <cell r="C138" t="str">
            <v>24/9/1992</v>
          </cell>
          <cell r="D138" t="str">
            <v>Cục THADS tỉnh Quảng Trị</v>
          </cell>
          <cell r="E138" t="str">
            <v>Kết quả học tập</v>
          </cell>
          <cell r="F138">
            <v>67.7</v>
          </cell>
          <cell r="G138">
            <v>67</v>
          </cell>
          <cell r="H138">
            <v>97</v>
          </cell>
          <cell r="I138">
            <v>67</v>
          </cell>
          <cell r="J138">
            <v>67</v>
          </cell>
          <cell r="K138">
            <v>68</v>
          </cell>
          <cell r="L138">
            <v>72.28333333333333</v>
          </cell>
          <cell r="M138" t="str">
            <v>Đạt</v>
          </cell>
          <cell r="O138">
            <v>72.28333333333333</v>
          </cell>
          <cell r="P138">
            <v>29.666666666666668</v>
          </cell>
          <cell r="Q138">
            <v>32</v>
          </cell>
          <cell r="R138">
            <v>133.95</v>
          </cell>
          <cell r="S138" t="str">
            <v>Đạt</v>
          </cell>
        </row>
        <row r="139">
          <cell r="E139" t="str">
            <v>Năng lực chuyên môn</v>
          </cell>
          <cell r="F139">
            <v>26</v>
          </cell>
          <cell r="G139">
            <v>30</v>
          </cell>
          <cell r="H139">
            <v>30</v>
          </cell>
          <cell r="I139">
            <v>27</v>
          </cell>
          <cell r="J139">
            <v>30</v>
          </cell>
          <cell r="K139">
            <v>35</v>
          </cell>
          <cell r="L139">
            <v>29.666666666666668</v>
          </cell>
        </row>
        <row r="140">
          <cell r="E140" t="str">
            <v>Phỏng vấn</v>
          </cell>
          <cell r="F140">
            <v>27</v>
          </cell>
          <cell r="G140">
            <v>35</v>
          </cell>
          <cell r="H140">
            <v>30</v>
          </cell>
          <cell r="I140">
            <v>30</v>
          </cell>
          <cell r="J140">
            <v>35</v>
          </cell>
          <cell r="K140">
            <v>35</v>
          </cell>
          <cell r="L140">
            <v>32</v>
          </cell>
        </row>
        <row r="141">
          <cell r="B141" t="str">
            <v>Nguyễn Minh Kỳ</v>
          </cell>
          <cell r="C141" t="str">
            <v>04/7/1987</v>
          </cell>
          <cell r="D141" t="str">
            <v>Cục THADS tỉnh Quảng Trị</v>
          </cell>
          <cell r="E141" t="str">
            <v>Kết quả học tập</v>
          </cell>
          <cell r="F141">
            <v>69.5</v>
          </cell>
          <cell r="G141">
            <v>69</v>
          </cell>
          <cell r="H141">
            <v>70</v>
          </cell>
          <cell r="I141">
            <v>69</v>
          </cell>
          <cell r="J141">
            <v>69</v>
          </cell>
          <cell r="K141">
            <v>70</v>
          </cell>
          <cell r="L141">
            <v>69.41666666666667</v>
          </cell>
          <cell r="M141" t="str">
            <v>Đạt</v>
          </cell>
          <cell r="O141">
            <v>69.41666666666667</v>
          </cell>
          <cell r="P141">
            <v>29</v>
          </cell>
          <cell r="Q141">
            <v>30.5</v>
          </cell>
          <cell r="R141">
            <v>128.91666666666669</v>
          </cell>
          <cell r="S141" t="str">
            <v>Đạt</v>
          </cell>
        </row>
        <row r="142">
          <cell r="E142" t="str">
            <v>Năng lực chuyên môn</v>
          </cell>
          <cell r="F142">
            <v>26</v>
          </cell>
          <cell r="G142">
            <v>35</v>
          </cell>
          <cell r="H142">
            <v>28</v>
          </cell>
          <cell r="I142">
            <v>25</v>
          </cell>
          <cell r="J142">
            <v>30</v>
          </cell>
          <cell r="K142">
            <v>30</v>
          </cell>
          <cell r="L142">
            <v>29</v>
          </cell>
        </row>
        <row r="143">
          <cell r="E143" t="str">
            <v>Phỏng vấn</v>
          </cell>
          <cell r="F143">
            <v>28</v>
          </cell>
          <cell r="G143">
            <v>35</v>
          </cell>
          <cell r="H143">
            <v>30</v>
          </cell>
          <cell r="I143">
            <v>25</v>
          </cell>
          <cell r="J143">
            <v>35</v>
          </cell>
          <cell r="K143">
            <v>30</v>
          </cell>
          <cell r="L143">
            <v>30.5</v>
          </cell>
        </row>
        <row r="144">
          <cell r="B144" t="str">
            <v>Lê Văn Nhớ</v>
          </cell>
          <cell r="C144" t="str">
            <v>09/9/1991</v>
          </cell>
          <cell r="D144" t="str">
            <v>Cục THADS tỉnh Quảng Trị</v>
          </cell>
          <cell r="E144" t="str">
            <v>Kết quả học tập</v>
          </cell>
          <cell r="F144">
            <v>79.3</v>
          </cell>
          <cell r="G144">
            <v>79</v>
          </cell>
          <cell r="H144">
            <v>80</v>
          </cell>
          <cell r="I144">
            <v>79</v>
          </cell>
          <cell r="J144">
            <v>79</v>
          </cell>
          <cell r="K144">
            <v>80</v>
          </cell>
          <cell r="L144">
            <v>79.38333333333334</v>
          </cell>
          <cell r="M144" t="str">
            <v>Không đạt</v>
          </cell>
          <cell r="O144">
            <v>79.38333333333334</v>
          </cell>
          <cell r="P144">
            <v>21.5</v>
          </cell>
          <cell r="Q144">
            <v>21.333333333333332</v>
          </cell>
          <cell r="R144">
            <v>122.21666666666667</v>
          </cell>
          <cell r="S144" t="str">
            <v>Không đạt</v>
          </cell>
        </row>
        <row r="145">
          <cell r="E145" t="str">
            <v>Năng lực chuyên môn</v>
          </cell>
          <cell r="F145">
            <v>24</v>
          </cell>
          <cell r="G145">
            <v>25</v>
          </cell>
          <cell r="H145">
            <v>20</v>
          </cell>
          <cell r="I145">
            <v>20</v>
          </cell>
          <cell r="J145">
            <v>20</v>
          </cell>
          <cell r="K145">
            <v>20</v>
          </cell>
          <cell r="L145">
            <v>21.5</v>
          </cell>
        </row>
        <row r="146">
          <cell r="E146" t="str">
            <v>Phỏng vấn</v>
          </cell>
          <cell r="F146">
            <v>23</v>
          </cell>
          <cell r="G146">
            <v>20</v>
          </cell>
          <cell r="H146">
            <v>25</v>
          </cell>
          <cell r="I146">
            <v>20</v>
          </cell>
          <cell r="J146">
            <v>20</v>
          </cell>
          <cell r="K146">
            <v>20</v>
          </cell>
          <cell r="L146">
            <v>21.333333333333332</v>
          </cell>
        </row>
        <row r="147">
          <cell r="B147" t="str">
            <v>Nguyễn Thị Hoàng Ngân</v>
          </cell>
          <cell r="C147" t="str">
            <v>27/9/1993</v>
          </cell>
          <cell r="D147" t="str">
            <v>Cục THADS tỉnh Quảng Trị</v>
          </cell>
          <cell r="E147" t="str">
            <v>Kết quả học tập</v>
          </cell>
          <cell r="F147">
            <v>74.8</v>
          </cell>
          <cell r="G147">
            <v>74</v>
          </cell>
          <cell r="H147">
            <v>75</v>
          </cell>
          <cell r="I147">
            <v>74</v>
          </cell>
          <cell r="J147">
            <v>74</v>
          </cell>
          <cell r="K147">
            <v>75</v>
          </cell>
          <cell r="L147">
            <v>74.46666666666667</v>
          </cell>
          <cell r="M147" t="str">
            <v>Không đạt</v>
          </cell>
          <cell r="O147">
            <v>74.46666666666667</v>
          </cell>
          <cell r="P147">
            <v>24</v>
          </cell>
          <cell r="Q147">
            <v>24.5</v>
          </cell>
          <cell r="R147">
            <v>122.96666666666667</v>
          </cell>
          <cell r="S147" t="str">
            <v>Không đạt</v>
          </cell>
        </row>
        <row r="148">
          <cell r="E148" t="str">
            <v>Năng lực chuyên môn</v>
          </cell>
          <cell r="F148">
            <v>24</v>
          </cell>
          <cell r="G148">
            <v>20</v>
          </cell>
          <cell r="H148">
            <v>20</v>
          </cell>
          <cell r="I148">
            <v>20</v>
          </cell>
          <cell r="J148">
            <v>20</v>
          </cell>
          <cell r="K148">
            <v>40</v>
          </cell>
          <cell r="L148">
            <v>24</v>
          </cell>
        </row>
        <row r="149">
          <cell r="E149" t="str">
            <v>Phỏng vấn</v>
          </cell>
          <cell r="F149">
            <v>23</v>
          </cell>
          <cell r="G149">
            <v>22</v>
          </cell>
          <cell r="H149">
            <v>20</v>
          </cell>
          <cell r="I149">
            <v>22</v>
          </cell>
          <cell r="J149">
            <v>20</v>
          </cell>
          <cell r="K149">
            <v>40</v>
          </cell>
          <cell r="L149">
            <v>24.5</v>
          </cell>
        </row>
        <row r="150">
          <cell r="B150" t="str">
            <v>Nguyễn Thị Lựu</v>
          </cell>
          <cell r="C150" t="str">
            <v>28/04/1994</v>
          </cell>
          <cell r="D150" t="str">
            <v>Cục THADS tỉnh Quảng Trị</v>
          </cell>
          <cell r="E150" t="str">
            <v>Kết quả học tập</v>
          </cell>
          <cell r="F150">
            <v>76.6</v>
          </cell>
          <cell r="G150">
            <v>76</v>
          </cell>
          <cell r="H150">
            <v>76</v>
          </cell>
          <cell r="I150">
            <v>76</v>
          </cell>
          <cell r="J150">
            <v>76</v>
          </cell>
          <cell r="K150">
            <v>76</v>
          </cell>
          <cell r="L150">
            <v>76.10000000000001</v>
          </cell>
          <cell r="M150" t="str">
            <v>Không đạt</v>
          </cell>
          <cell r="O150">
            <v>76.10000000000001</v>
          </cell>
          <cell r="P150">
            <v>21.166666666666668</v>
          </cell>
          <cell r="Q150">
            <v>21.5</v>
          </cell>
          <cell r="R150">
            <v>118.76666666666668</v>
          </cell>
          <cell r="S150" t="str">
            <v>Không đạt</v>
          </cell>
        </row>
        <row r="151">
          <cell r="E151" t="str">
            <v>Năng lực chuyên môn</v>
          </cell>
          <cell r="F151">
            <v>23</v>
          </cell>
          <cell r="G151">
            <v>22</v>
          </cell>
          <cell r="H151">
            <v>20</v>
          </cell>
          <cell r="I151">
            <v>22</v>
          </cell>
          <cell r="J151">
            <v>20</v>
          </cell>
          <cell r="K151">
            <v>20</v>
          </cell>
          <cell r="L151">
            <v>21.166666666666668</v>
          </cell>
        </row>
        <row r="152">
          <cell r="E152" t="str">
            <v>Phỏng vấn</v>
          </cell>
          <cell r="F152">
            <v>21</v>
          </cell>
          <cell r="G152">
            <v>23</v>
          </cell>
          <cell r="H152">
            <v>20</v>
          </cell>
          <cell r="I152">
            <v>22</v>
          </cell>
          <cell r="J152">
            <v>20</v>
          </cell>
          <cell r="K152">
            <v>23</v>
          </cell>
          <cell r="L152">
            <v>21.5</v>
          </cell>
        </row>
        <row r="153">
          <cell r="B153" t="str">
            <v>Hoàng Kim Hậu</v>
          </cell>
          <cell r="C153" t="str">
            <v>12/9/1991</v>
          </cell>
          <cell r="D153" t="str">
            <v>Cục THADS tỉnh Quảng Trị</v>
          </cell>
          <cell r="E153" t="str">
            <v>Kết quả học tập</v>
          </cell>
          <cell r="F153">
            <v>72.5</v>
          </cell>
          <cell r="G153">
            <v>72</v>
          </cell>
          <cell r="H153">
            <v>73</v>
          </cell>
          <cell r="I153">
            <v>72</v>
          </cell>
          <cell r="J153">
            <v>72</v>
          </cell>
          <cell r="K153">
            <v>72</v>
          </cell>
          <cell r="L153">
            <v>72.25</v>
          </cell>
          <cell r="M153" t="str">
            <v>Đạt</v>
          </cell>
          <cell r="O153">
            <v>72.25</v>
          </cell>
          <cell r="P153">
            <v>33.5</v>
          </cell>
          <cell r="Q153">
            <v>33.666666666666664</v>
          </cell>
          <cell r="R153">
            <v>139.41666666666666</v>
          </cell>
          <cell r="S153" t="str">
            <v>Đạt</v>
          </cell>
        </row>
        <row r="154">
          <cell r="E154" t="str">
            <v>Năng lực chuyên môn</v>
          </cell>
          <cell r="F154">
            <v>26</v>
          </cell>
          <cell r="G154">
            <v>40</v>
          </cell>
          <cell r="H154">
            <v>30</v>
          </cell>
          <cell r="I154">
            <v>30</v>
          </cell>
          <cell r="J154">
            <v>35</v>
          </cell>
          <cell r="K154">
            <v>40</v>
          </cell>
          <cell r="L154">
            <v>33.5</v>
          </cell>
        </row>
        <row r="155">
          <cell r="E155" t="str">
            <v>Phỏng vấn</v>
          </cell>
          <cell r="F155">
            <v>27</v>
          </cell>
          <cell r="G155">
            <v>35</v>
          </cell>
          <cell r="H155">
            <v>30</v>
          </cell>
          <cell r="I155">
            <v>30</v>
          </cell>
          <cell r="J155">
            <v>35</v>
          </cell>
          <cell r="K155">
            <v>45</v>
          </cell>
          <cell r="L155">
            <v>33.666666666666664</v>
          </cell>
        </row>
        <row r="156">
          <cell r="B156" t="str">
            <v>Nguyễn Thị Thùy Dung</v>
          </cell>
          <cell r="C156" t="str">
            <v>14/01/1992</v>
          </cell>
          <cell r="D156" t="str">
            <v>Cục THADS tỉnh Quảng Trị</v>
          </cell>
          <cell r="E156" t="str">
            <v>Kết quả học tập</v>
          </cell>
          <cell r="F156">
            <v>73.7</v>
          </cell>
          <cell r="G156">
            <v>73</v>
          </cell>
          <cell r="H156">
            <v>73</v>
          </cell>
          <cell r="I156">
            <v>74</v>
          </cell>
          <cell r="J156">
            <v>73</v>
          </cell>
          <cell r="K156">
            <v>80</v>
          </cell>
          <cell r="L156">
            <v>74.45</v>
          </cell>
          <cell r="M156" t="str">
            <v>Đạt</v>
          </cell>
          <cell r="O156">
            <v>74.45</v>
          </cell>
          <cell r="P156">
            <v>31.833333333333332</v>
          </cell>
          <cell r="Q156">
            <v>31.333333333333332</v>
          </cell>
          <cell r="R156">
            <v>137.61666666666667</v>
          </cell>
          <cell r="S156" t="str">
            <v>Đạt</v>
          </cell>
        </row>
        <row r="157">
          <cell r="E157" t="str">
            <v>Năng lực chuyên môn</v>
          </cell>
          <cell r="F157">
            <v>26</v>
          </cell>
          <cell r="G157">
            <v>30</v>
          </cell>
          <cell r="H157">
            <v>30</v>
          </cell>
          <cell r="I157">
            <v>30</v>
          </cell>
          <cell r="J157">
            <v>35</v>
          </cell>
          <cell r="K157">
            <v>40</v>
          </cell>
          <cell r="L157">
            <v>31.833333333333332</v>
          </cell>
        </row>
        <row r="158">
          <cell r="E158" t="str">
            <v>Phỏng vấn</v>
          </cell>
          <cell r="F158">
            <v>28</v>
          </cell>
          <cell r="G158">
            <v>30</v>
          </cell>
          <cell r="H158">
            <v>30</v>
          </cell>
          <cell r="I158">
            <v>35</v>
          </cell>
          <cell r="J158">
            <v>30</v>
          </cell>
          <cell r="K158">
            <v>35</v>
          </cell>
          <cell r="L158">
            <v>31.333333333333332</v>
          </cell>
        </row>
        <row r="159">
          <cell r="B159" t="str">
            <v>Nguyễn Thành Luân</v>
          </cell>
          <cell r="C159" t="str">
            <v>27/11/1993</v>
          </cell>
          <cell r="D159" t="str">
            <v>Cục THADS tỉnh Quảng Trị</v>
          </cell>
          <cell r="E159" t="str">
            <v>Kết quả học tập</v>
          </cell>
          <cell r="F159">
            <v>80.4</v>
          </cell>
          <cell r="G159">
            <v>84</v>
          </cell>
          <cell r="H159">
            <v>80</v>
          </cell>
          <cell r="I159">
            <v>80</v>
          </cell>
          <cell r="J159">
            <v>88</v>
          </cell>
          <cell r="K159">
            <v>80</v>
          </cell>
          <cell r="L159">
            <v>82.06666666666666</v>
          </cell>
          <cell r="M159" t="str">
            <v>Đạt</v>
          </cell>
          <cell r="O159">
            <v>82.06666666666666</v>
          </cell>
          <cell r="P159">
            <v>32.5</v>
          </cell>
          <cell r="Q159">
            <v>29.333333333333332</v>
          </cell>
          <cell r="R159">
            <v>143.9</v>
          </cell>
          <cell r="S159" t="str">
            <v>Đạt</v>
          </cell>
        </row>
        <row r="160">
          <cell r="E160" t="str">
            <v>Năng lực chuyên môn</v>
          </cell>
          <cell r="F160">
            <v>25</v>
          </cell>
          <cell r="G160">
            <v>35</v>
          </cell>
          <cell r="H160">
            <v>35</v>
          </cell>
          <cell r="I160">
            <v>30</v>
          </cell>
          <cell r="J160">
            <v>35</v>
          </cell>
          <cell r="K160">
            <v>35</v>
          </cell>
          <cell r="L160">
            <v>32.5</v>
          </cell>
        </row>
        <row r="161">
          <cell r="E161" t="str">
            <v>Phỏng vấn</v>
          </cell>
          <cell r="F161">
            <v>26</v>
          </cell>
          <cell r="G161">
            <v>30</v>
          </cell>
          <cell r="H161">
            <v>25</v>
          </cell>
          <cell r="I161">
            <v>35</v>
          </cell>
          <cell r="J161">
            <v>30</v>
          </cell>
          <cell r="K161">
            <v>30</v>
          </cell>
          <cell r="L161">
            <v>29.333333333333332</v>
          </cell>
        </row>
        <row r="162">
          <cell r="B162" t="str">
            <v>Nguyễn Thị Thanh Tâm</v>
          </cell>
          <cell r="C162" t="str">
            <v>23/7/1993</v>
          </cell>
          <cell r="D162" t="str">
            <v>Cục THADS tỉnh Quảng Trị</v>
          </cell>
          <cell r="E162" t="str">
            <v>Kết quả học tập</v>
          </cell>
          <cell r="F162">
            <v>74.6</v>
          </cell>
          <cell r="G162">
            <v>74</v>
          </cell>
          <cell r="H162">
            <v>74</v>
          </cell>
          <cell r="I162">
            <v>75</v>
          </cell>
          <cell r="J162">
            <v>74</v>
          </cell>
          <cell r="K162">
            <v>74</v>
          </cell>
          <cell r="L162">
            <v>74.26666666666667</v>
          </cell>
          <cell r="M162" t="str">
            <v>Không đạt</v>
          </cell>
          <cell r="O162">
            <v>74.26666666666667</v>
          </cell>
          <cell r="P162">
            <v>21.166666666666668</v>
          </cell>
          <cell r="Q162">
            <v>20.5</v>
          </cell>
          <cell r="R162">
            <v>115.93333333333334</v>
          </cell>
          <cell r="S162" t="str">
            <v>Không đạt</v>
          </cell>
        </row>
        <row r="163">
          <cell r="E163" t="str">
            <v>Năng lực chuyên môn</v>
          </cell>
          <cell r="F163">
            <v>23</v>
          </cell>
          <cell r="G163">
            <v>20</v>
          </cell>
          <cell r="H163">
            <v>20</v>
          </cell>
          <cell r="I163">
            <v>20</v>
          </cell>
          <cell r="J163">
            <v>20</v>
          </cell>
          <cell r="K163">
            <v>24</v>
          </cell>
          <cell r="L163">
            <v>21.166666666666668</v>
          </cell>
        </row>
        <row r="164">
          <cell r="E164" t="str">
            <v>Phỏng vấn</v>
          </cell>
          <cell r="F164">
            <v>20</v>
          </cell>
          <cell r="G164">
            <v>21</v>
          </cell>
          <cell r="H164">
            <v>20</v>
          </cell>
          <cell r="I164">
            <v>22</v>
          </cell>
          <cell r="J164">
            <v>20</v>
          </cell>
          <cell r="K164">
            <v>20</v>
          </cell>
          <cell r="L164">
            <v>20.5</v>
          </cell>
        </row>
        <row r="165">
          <cell r="B165" t="str">
            <v>Hồ Thị Mỹ Liên</v>
          </cell>
          <cell r="C165" t="str">
            <v>15/8/1994</v>
          </cell>
          <cell r="D165" t="str">
            <v>Cục THADS tỉnh Quảng Trị</v>
          </cell>
          <cell r="E165" t="str">
            <v>Kết quả học tập</v>
          </cell>
          <cell r="F165">
            <v>74.9</v>
          </cell>
          <cell r="G165">
            <v>74</v>
          </cell>
          <cell r="H165">
            <v>75</v>
          </cell>
          <cell r="I165">
            <v>75</v>
          </cell>
          <cell r="J165">
            <v>74</v>
          </cell>
          <cell r="K165">
            <v>75</v>
          </cell>
          <cell r="L165">
            <v>74.64999999999999</v>
          </cell>
          <cell r="M165" t="str">
            <v>Không đạt</v>
          </cell>
          <cell r="O165">
            <v>74.64999999999999</v>
          </cell>
          <cell r="P165">
            <v>17.166666666666668</v>
          </cell>
          <cell r="Q165">
            <v>17.5</v>
          </cell>
          <cell r="R165">
            <v>109.31666666666666</v>
          </cell>
          <cell r="S165" t="str">
            <v>Không đạt</v>
          </cell>
        </row>
        <row r="166">
          <cell r="E166" t="str">
            <v>Năng lực chuyên môn</v>
          </cell>
          <cell r="F166">
            <v>23</v>
          </cell>
          <cell r="G166">
            <v>15</v>
          </cell>
          <cell r="H166">
            <v>15</v>
          </cell>
          <cell r="I166">
            <v>15</v>
          </cell>
          <cell r="J166">
            <v>20</v>
          </cell>
          <cell r="K166">
            <v>15</v>
          </cell>
          <cell r="L166">
            <v>17.166666666666668</v>
          </cell>
        </row>
        <row r="167">
          <cell r="E167" t="str">
            <v>Phỏng vấn</v>
          </cell>
          <cell r="F167">
            <v>20</v>
          </cell>
          <cell r="G167">
            <v>20</v>
          </cell>
          <cell r="H167">
            <v>15</v>
          </cell>
          <cell r="I167">
            <v>20</v>
          </cell>
          <cell r="J167">
            <v>15</v>
          </cell>
          <cell r="K167">
            <v>15</v>
          </cell>
          <cell r="L167">
            <v>17.5</v>
          </cell>
        </row>
        <row r="168">
          <cell r="B168" t="str">
            <v>Mai Thị Ngọc Oanh</v>
          </cell>
          <cell r="C168" t="str">
            <v>05/8/1994</v>
          </cell>
          <cell r="D168" t="str">
            <v>Cục THADS tỉnh Quảng Trị</v>
          </cell>
          <cell r="E168" t="str">
            <v>Kết quả học tập</v>
          </cell>
          <cell r="F168">
            <v>80.9</v>
          </cell>
          <cell r="G168">
            <v>80</v>
          </cell>
          <cell r="H168">
            <v>80</v>
          </cell>
          <cell r="I168">
            <v>81</v>
          </cell>
          <cell r="J168">
            <v>80</v>
          </cell>
          <cell r="K168">
            <v>80</v>
          </cell>
          <cell r="L168">
            <v>80.31666666666666</v>
          </cell>
          <cell r="M168" t="str">
            <v>Không đạt</v>
          </cell>
          <cell r="O168">
            <v>80.31666666666666</v>
          </cell>
          <cell r="P168">
            <v>19.833333333333332</v>
          </cell>
          <cell r="Q168">
            <v>19.666666666666668</v>
          </cell>
          <cell r="R168">
            <v>119.81666666666666</v>
          </cell>
          <cell r="S168" t="str">
            <v>Không đạt</v>
          </cell>
        </row>
        <row r="169">
          <cell r="E169" t="str">
            <v>Năng lực chuyên môn</v>
          </cell>
          <cell r="F169">
            <v>24</v>
          </cell>
          <cell r="G169">
            <v>20</v>
          </cell>
          <cell r="H169">
            <v>20</v>
          </cell>
          <cell r="I169">
            <v>20</v>
          </cell>
          <cell r="J169">
            <v>20</v>
          </cell>
          <cell r="K169">
            <v>15</v>
          </cell>
          <cell r="L169">
            <v>19.833333333333332</v>
          </cell>
        </row>
        <row r="170">
          <cell r="E170" t="str">
            <v>Phỏng vấn</v>
          </cell>
          <cell r="F170">
            <v>23</v>
          </cell>
          <cell r="G170">
            <v>15</v>
          </cell>
          <cell r="H170">
            <v>20</v>
          </cell>
          <cell r="I170">
            <v>20</v>
          </cell>
          <cell r="J170">
            <v>20</v>
          </cell>
          <cell r="K170">
            <v>20</v>
          </cell>
          <cell r="L170">
            <v>19.666666666666668</v>
          </cell>
        </row>
        <row r="171">
          <cell r="B171" t="str">
            <v>Cao Thị Lan</v>
          </cell>
          <cell r="C171" t="str">
            <v>03/8/1994</v>
          </cell>
          <cell r="D171" t="str">
            <v>Cục THADS tỉnh Quảng Trị</v>
          </cell>
          <cell r="E171" t="str">
            <v>Kết quả học tập</v>
          </cell>
          <cell r="F171">
            <v>79.3</v>
          </cell>
          <cell r="G171">
            <v>79</v>
          </cell>
          <cell r="H171">
            <v>80</v>
          </cell>
          <cell r="I171">
            <v>79</v>
          </cell>
          <cell r="J171">
            <v>79</v>
          </cell>
          <cell r="K171">
            <v>80</v>
          </cell>
          <cell r="L171">
            <v>79.38333333333334</v>
          </cell>
          <cell r="M171" t="str">
            <v>Không đạt</v>
          </cell>
          <cell r="O171">
            <v>79.38333333333334</v>
          </cell>
          <cell r="P171">
            <v>22.166666666666668</v>
          </cell>
          <cell r="Q171">
            <v>21.833333333333332</v>
          </cell>
          <cell r="R171">
            <v>123.38333333333334</v>
          </cell>
          <cell r="S171" t="str">
            <v>Không đạt</v>
          </cell>
        </row>
        <row r="172">
          <cell r="E172" t="str">
            <v>Năng lực chuyên môn</v>
          </cell>
          <cell r="F172">
            <v>23</v>
          </cell>
          <cell r="G172">
            <v>22</v>
          </cell>
          <cell r="H172">
            <v>23</v>
          </cell>
          <cell r="I172">
            <v>21</v>
          </cell>
          <cell r="J172">
            <v>20</v>
          </cell>
          <cell r="K172">
            <v>24</v>
          </cell>
          <cell r="L172">
            <v>22.166666666666668</v>
          </cell>
        </row>
        <row r="173">
          <cell r="E173" t="str">
            <v>Phỏng vấn</v>
          </cell>
          <cell r="F173">
            <v>21</v>
          </cell>
          <cell r="G173">
            <v>23</v>
          </cell>
          <cell r="H173">
            <v>24</v>
          </cell>
          <cell r="I173">
            <v>20</v>
          </cell>
          <cell r="J173">
            <v>20</v>
          </cell>
          <cell r="K173">
            <v>23</v>
          </cell>
          <cell r="L173">
            <v>21.833333333333332</v>
          </cell>
        </row>
        <row r="174">
          <cell r="B174" t="str">
            <v>Lương Thị Bích Ngân</v>
          </cell>
          <cell r="C174" t="str">
            <v>26/3/1992</v>
          </cell>
          <cell r="D174" t="str">
            <v>Cục THADS tỉnh Quảng Trị</v>
          </cell>
          <cell r="E174" t="str">
            <v>Kết quả học tập</v>
          </cell>
          <cell r="F174">
            <v>71.7</v>
          </cell>
          <cell r="G174">
            <v>71</v>
          </cell>
          <cell r="H174">
            <v>72</v>
          </cell>
          <cell r="I174">
            <v>72</v>
          </cell>
          <cell r="J174">
            <v>71</v>
          </cell>
          <cell r="K174">
            <v>71</v>
          </cell>
          <cell r="L174">
            <v>71.45</v>
          </cell>
          <cell r="M174" t="str">
            <v>Đạt</v>
          </cell>
          <cell r="O174">
            <v>71.45</v>
          </cell>
          <cell r="P174">
            <v>25.333333333333332</v>
          </cell>
          <cell r="Q174">
            <v>25.333333333333332</v>
          </cell>
          <cell r="R174">
            <v>122.11666666666666</v>
          </cell>
          <cell r="S174" t="str">
            <v>Đạt</v>
          </cell>
        </row>
        <row r="175">
          <cell r="E175" t="str">
            <v>Năng lực chuyên môn</v>
          </cell>
          <cell r="F175">
            <v>25</v>
          </cell>
          <cell r="G175">
            <v>25</v>
          </cell>
          <cell r="H175">
            <v>25</v>
          </cell>
          <cell r="I175">
            <v>25</v>
          </cell>
          <cell r="J175">
            <v>25</v>
          </cell>
          <cell r="K175">
            <v>27</v>
          </cell>
          <cell r="L175">
            <v>25.333333333333332</v>
          </cell>
        </row>
        <row r="176">
          <cell r="E176" t="str">
            <v>Phỏng vấn</v>
          </cell>
          <cell r="F176">
            <v>27</v>
          </cell>
          <cell r="G176">
            <v>25</v>
          </cell>
          <cell r="H176">
            <v>25</v>
          </cell>
          <cell r="I176">
            <v>25</v>
          </cell>
          <cell r="J176">
            <v>25</v>
          </cell>
          <cell r="K176">
            <v>25</v>
          </cell>
          <cell r="L176">
            <v>25.333333333333332</v>
          </cell>
        </row>
        <row r="177">
          <cell r="B177" t="str">
            <v>Trần Nguyễn Bích Hoài</v>
          </cell>
          <cell r="C177" t="str">
            <v>02/6/1994</v>
          </cell>
          <cell r="D177" t="str">
            <v>Cục THADS tỉnh Quảng Trị</v>
          </cell>
          <cell r="E177" t="str">
            <v>Kết quả học tập</v>
          </cell>
          <cell r="F177">
            <v>77.5</v>
          </cell>
          <cell r="G177">
            <v>77</v>
          </cell>
          <cell r="H177">
            <v>77</v>
          </cell>
          <cell r="I177">
            <v>77</v>
          </cell>
          <cell r="J177">
            <v>77</v>
          </cell>
          <cell r="K177">
            <v>77</v>
          </cell>
          <cell r="L177">
            <v>77.08333333333333</v>
          </cell>
          <cell r="M177" t="str">
            <v>Không đạt</v>
          </cell>
          <cell r="O177">
            <v>77.08333333333333</v>
          </cell>
          <cell r="P177">
            <v>20</v>
          </cell>
          <cell r="Q177">
            <v>19.833333333333332</v>
          </cell>
          <cell r="R177">
            <v>116.91666666666666</v>
          </cell>
          <cell r="S177" t="str">
            <v>Không đạt</v>
          </cell>
        </row>
        <row r="178">
          <cell r="E178" t="str">
            <v>Năng lực chuyên môn</v>
          </cell>
          <cell r="F178">
            <v>22</v>
          </cell>
          <cell r="G178">
            <v>20</v>
          </cell>
          <cell r="H178">
            <v>15</v>
          </cell>
          <cell r="I178">
            <v>23</v>
          </cell>
          <cell r="J178">
            <v>20</v>
          </cell>
          <cell r="K178">
            <v>20</v>
          </cell>
          <cell r="L178">
            <v>20</v>
          </cell>
        </row>
        <row r="179">
          <cell r="E179" t="str">
            <v>Phỏng vấn</v>
          </cell>
          <cell r="F179">
            <v>20</v>
          </cell>
          <cell r="G179">
            <v>22</v>
          </cell>
          <cell r="H179">
            <v>15</v>
          </cell>
          <cell r="I179">
            <v>20</v>
          </cell>
          <cell r="J179">
            <v>22</v>
          </cell>
          <cell r="K179">
            <v>20</v>
          </cell>
          <cell r="L179">
            <v>19.833333333333332</v>
          </cell>
        </row>
        <row r="180">
          <cell r="B180" t="str">
            <v>Nguyễn Thị Tố Quyên</v>
          </cell>
          <cell r="C180" t="str">
            <v>28/12/1994</v>
          </cell>
          <cell r="D180" t="str">
            <v>Cục THADS tỉnh Quảng Trị</v>
          </cell>
          <cell r="E180" t="str">
            <v>Kết quả học tập</v>
          </cell>
          <cell r="F180">
            <v>79.5</v>
          </cell>
          <cell r="G180">
            <v>79</v>
          </cell>
          <cell r="H180">
            <v>80</v>
          </cell>
          <cell r="I180">
            <v>79</v>
          </cell>
          <cell r="J180">
            <v>79</v>
          </cell>
          <cell r="K180">
            <v>80</v>
          </cell>
          <cell r="L180">
            <v>79.41666666666667</v>
          </cell>
          <cell r="M180" t="str">
            <v>Không đạt</v>
          </cell>
          <cell r="O180">
            <v>79.41666666666667</v>
          </cell>
          <cell r="P180">
            <v>20.166666666666668</v>
          </cell>
          <cell r="Q180">
            <v>21.333333333333332</v>
          </cell>
          <cell r="R180">
            <v>120.91666666666667</v>
          </cell>
          <cell r="S180" t="str">
            <v>Không đạt</v>
          </cell>
        </row>
        <row r="181">
          <cell r="E181" t="str">
            <v>Năng lực chuyên môn</v>
          </cell>
          <cell r="F181">
            <v>23</v>
          </cell>
          <cell r="G181">
            <v>22</v>
          </cell>
          <cell r="H181">
            <v>15</v>
          </cell>
          <cell r="I181">
            <v>21</v>
          </cell>
          <cell r="J181">
            <v>20</v>
          </cell>
          <cell r="K181">
            <v>20</v>
          </cell>
          <cell r="L181">
            <v>20.166666666666668</v>
          </cell>
        </row>
        <row r="182">
          <cell r="E182" t="str">
            <v>Phỏng vấn</v>
          </cell>
          <cell r="F182">
            <v>24</v>
          </cell>
          <cell r="G182">
            <v>20</v>
          </cell>
          <cell r="H182">
            <v>20</v>
          </cell>
          <cell r="I182">
            <v>22</v>
          </cell>
          <cell r="J182">
            <v>22</v>
          </cell>
          <cell r="K182">
            <v>20</v>
          </cell>
          <cell r="L182">
            <v>21.333333333333332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B185" t="str">
            <v>Nguyễn Thị Xuân Hồng</v>
          </cell>
          <cell r="C185" t="str">
            <v>9/2/1992</v>
          </cell>
          <cell r="D185" t="str">
            <v>Chi cục THADS TP Tuy Hòa, tỉnh Phú Yên</v>
          </cell>
          <cell r="E185" t="str">
            <v>Kết quả học tập</v>
          </cell>
          <cell r="F185">
            <v>60</v>
          </cell>
          <cell r="G185">
            <v>60</v>
          </cell>
          <cell r="H185">
            <v>60</v>
          </cell>
          <cell r="I185">
            <v>70</v>
          </cell>
          <cell r="J185">
            <v>70</v>
          </cell>
          <cell r="K185">
            <v>60</v>
          </cell>
          <cell r="L185">
            <v>63.333333333333336</v>
          </cell>
          <cell r="M185" t="str">
            <v>Đạt</v>
          </cell>
          <cell r="O185">
            <v>63.333333333333336</v>
          </cell>
          <cell r="P185">
            <v>29.5</v>
          </cell>
          <cell r="Q185">
            <v>30.166666666666668</v>
          </cell>
          <cell r="R185">
            <v>123.00000000000001</v>
          </cell>
          <cell r="S185" t="str">
            <v>Đạt</v>
          </cell>
        </row>
        <row r="186">
          <cell r="E186" t="str">
            <v>Năng lực chuyên môn</v>
          </cell>
          <cell r="F186">
            <v>25</v>
          </cell>
          <cell r="G186">
            <v>30</v>
          </cell>
          <cell r="H186">
            <v>30</v>
          </cell>
          <cell r="I186">
            <v>30</v>
          </cell>
          <cell r="J186">
            <v>30</v>
          </cell>
          <cell r="K186">
            <v>32</v>
          </cell>
          <cell r="L186">
            <v>29.5</v>
          </cell>
        </row>
        <row r="187">
          <cell r="E187" t="str">
            <v>Phỏng vấn</v>
          </cell>
          <cell r="F187">
            <v>26</v>
          </cell>
          <cell r="G187">
            <v>30</v>
          </cell>
          <cell r="H187">
            <v>30</v>
          </cell>
          <cell r="I187">
            <v>35</v>
          </cell>
          <cell r="J187">
            <v>30</v>
          </cell>
          <cell r="K187">
            <v>30</v>
          </cell>
          <cell r="L187">
            <v>30.166666666666668</v>
          </cell>
        </row>
        <row r="188">
          <cell r="B188" t="str">
            <v>Nguyễn Thành Được</v>
          </cell>
          <cell r="C188" t="str">
            <v>26/6/1991</v>
          </cell>
          <cell r="D188" t="str">
            <v>Chi cục THADS TP Tuy Hòa, tỉnh Phú Yên</v>
          </cell>
          <cell r="E188" t="str">
            <v>Kết quả học tập</v>
          </cell>
          <cell r="F188">
            <v>60</v>
          </cell>
          <cell r="G188">
            <v>60</v>
          </cell>
          <cell r="H188">
            <v>60</v>
          </cell>
          <cell r="I188">
            <v>70</v>
          </cell>
          <cell r="J188">
            <v>70</v>
          </cell>
          <cell r="K188">
            <v>60</v>
          </cell>
          <cell r="L188">
            <v>63.333333333333336</v>
          </cell>
          <cell r="M188" t="str">
            <v>Không đạt</v>
          </cell>
          <cell r="O188">
            <v>63.333333333333336</v>
          </cell>
          <cell r="P188">
            <v>20.833333333333332</v>
          </cell>
          <cell r="Q188">
            <v>22.166666666666668</v>
          </cell>
          <cell r="R188">
            <v>106.33333333333334</v>
          </cell>
          <cell r="S188" t="str">
            <v>Không đạt</v>
          </cell>
        </row>
        <row r="189">
          <cell r="E189" t="str">
            <v>Năng lực chuyên môn</v>
          </cell>
          <cell r="F189">
            <v>25</v>
          </cell>
          <cell r="G189">
            <v>20</v>
          </cell>
          <cell r="H189">
            <v>20</v>
          </cell>
          <cell r="I189">
            <v>20</v>
          </cell>
          <cell r="J189">
            <v>20</v>
          </cell>
          <cell r="K189">
            <v>20</v>
          </cell>
          <cell r="L189">
            <v>20.833333333333332</v>
          </cell>
        </row>
        <row r="190">
          <cell r="E190" t="str">
            <v>Phỏng vấn</v>
          </cell>
          <cell r="F190">
            <v>24</v>
          </cell>
          <cell r="G190">
            <v>22</v>
          </cell>
          <cell r="H190">
            <v>20</v>
          </cell>
          <cell r="I190">
            <v>22</v>
          </cell>
          <cell r="J190">
            <v>20</v>
          </cell>
          <cell r="K190">
            <v>25</v>
          </cell>
          <cell r="L190">
            <v>22.166666666666668</v>
          </cell>
        </row>
        <row r="191">
          <cell r="B191" t="str">
            <v>Lê Thị Hạ Khuyên</v>
          </cell>
          <cell r="C191" t="str">
            <v>9/5/1992</v>
          </cell>
          <cell r="D191" t="str">
            <v>Chi cục THADS TP Tuy Hòa, tỉnh Phú Yên</v>
          </cell>
          <cell r="L191" t="str">
            <v>Chuyển sang thi ở khu vực miền Nam</v>
          </cell>
        </row>
        <row r="192">
          <cell r="B192" t="str">
            <v>Lê Thị Kim Hồng</v>
          </cell>
          <cell r="C192" t="str">
            <v>10/11/1993</v>
          </cell>
          <cell r="D192" t="str">
            <v>Chi cục THADS TP Tuy Hòa, tỉnh Phú Yên</v>
          </cell>
          <cell r="L192" t="str">
            <v>Không sơ tuyển</v>
          </cell>
        </row>
        <row r="193">
          <cell r="B193" t="str">
            <v>Võ Thành Lâm</v>
          </cell>
          <cell r="C193" t="str">
            <v>7/5/1978</v>
          </cell>
          <cell r="D193" t="str">
            <v>Chi cục THADS TP Tuy Hòa, tỉnh Phú Yên</v>
          </cell>
          <cell r="E193" t="str">
            <v>Kết quả học tập</v>
          </cell>
          <cell r="F193">
            <v>65</v>
          </cell>
          <cell r="G193">
            <v>65</v>
          </cell>
          <cell r="H193">
            <v>65</v>
          </cell>
          <cell r="I193">
            <v>65</v>
          </cell>
          <cell r="J193">
            <v>65</v>
          </cell>
          <cell r="K193">
            <v>65</v>
          </cell>
          <cell r="L193">
            <v>65</v>
          </cell>
          <cell r="M193" t="str">
            <v>Đạt</v>
          </cell>
          <cell r="O193">
            <v>65</v>
          </cell>
          <cell r="P193">
            <v>28.333333333333332</v>
          </cell>
          <cell r="Q193">
            <v>28.5</v>
          </cell>
          <cell r="R193">
            <v>121.83333333333333</v>
          </cell>
          <cell r="S193" t="str">
            <v>Đạt</v>
          </cell>
        </row>
        <row r="194">
          <cell r="E194" t="str">
            <v>Năng lực chuyên môn</v>
          </cell>
          <cell r="F194">
            <v>25</v>
          </cell>
          <cell r="G194">
            <v>25</v>
          </cell>
          <cell r="H194">
            <v>30</v>
          </cell>
          <cell r="I194">
            <v>30</v>
          </cell>
          <cell r="J194">
            <v>30</v>
          </cell>
          <cell r="K194">
            <v>30</v>
          </cell>
          <cell r="L194">
            <v>28.333333333333332</v>
          </cell>
        </row>
        <row r="195">
          <cell r="E195" t="str">
            <v>Phỏng vấn</v>
          </cell>
          <cell r="F195">
            <v>26</v>
          </cell>
          <cell r="G195">
            <v>30</v>
          </cell>
          <cell r="H195">
            <v>25</v>
          </cell>
          <cell r="I195">
            <v>30</v>
          </cell>
          <cell r="J195">
            <v>30</v>
          </cell>
          <cell r="K195">
            <v>30</v>
          </cell>
          <cell r="L195">
            <v>28.5</v>
          </cell>
        </row>
        <row r="196">
          <cell r="B196" t="str">
            <v>Trần Đức Vinh</v>
          </cell>
          <cell r="C196" t="str">
            <v>25/2/1990</v>
          </cell>
          <cell r="D196" t="str">
            <v>Chi cục THADS TP Tuy Hòa, tỉnh Phú Yên</v>
          </cell>
          <cell r="E196" t="str">
            <v>Kết quả học tập</v>
          </cell>
          <cell r="F196">
            <v>61.1</v>
          </cell>
          <cell r="G196">
            <v>61</v>
          </cell>
          <cell r="H196">
            <v>61</v>
          </cell>
          <cell r="I196">
            <v>61</v>
          </cell>
          <cell r="J196">
            <v>61</v>
          </cell>
          <cell r="K196">
            <v>61</v>
          </cell>
          <cell r="L196">
            <v>61.01666666666667</v>
          </cell>
          <cell r="M196" t="str">
            <v>Đạt</v>
          </cell>
          <cell r="O196">
            <v>61.01666666666667</v>
          </cell>
          <cell r="P196">
            <v>27.5</v>
          </cell>
          <cell r="Q196">
            <v>26</v>
          </cell>
          <cell r="R196">
            <v>114.51666666666668</v>
          </cell>
          <cell r="S196" t="str">
            <v>Đạt</v>
          </cell>
        </row>
        <row r="197">
          <cell r="E197" t="str">
            <v>Năng lực chuyên môn</v>
          </cell>
          <cell r="F197">
            <v>25</v>
          </cell>
          <cell r="G197">
            <v>25</v>
          </cell>
          <cell r="H197">
            <v>25</v>
          </cell>
          <cell r="I197">
            <v>30</v>
          </cell>
          <cell r="J197">
            <v>30</v>
          </cell>
          <cell r="K197">
            <v>30</v>
          </cell>
          <cell r="L197">
            <v>27.5</v>
          </cell>
        </row>
        <row r="198">
          <cell r="E198" t="str">
            <v>Phỏng vấn</v>
          </cell>
          <cell r="F198">
            <v>26</v>
          </cell>
          <cell r="G198">
            <v>25</v>
          </cell>
          <cell r="H198">
            <v>25</v>
          </cell>
          <cell r="I198">
            <v>25</v>
          </cell>
          <cell r="J198">
            <v>30</v>
          </cell>
          <cell r="K198">
            <v>25</v>
          </cell>
          <cell r="L198">
            <v>26</v>
          </cell>
        </row>
        <row r="199">
          <cell r="B199" t="str">
            <v>Lê Thị Mỹ Liễu</v>
          </cell>
          <cell r="C199" t="str">
            <v>21/10/1990</v>
          </cell>
          <cell r="D199" t="str">
            <v>Chi cục THADS TP Tuy Hòa, tỉnh Phú Yên</v>
          </cell>
          <cell r="H199">
            <v>60</v>
          </cell>
          <cell r="L199" t="str">
            <v>Chuyển sang thi ở khu vực miền Nam</v>
          </cell>
          <cell r="N199">
            <v>10</v>
          </cell>
        </row>
        <row r="200">
          <cell r="B200" t="str">
            <v>Nguyễn Thị Kim Thoa</v>
          </cell>
          <cell r="C200" t="str">
            <v>2/12/1993</v>
          </cell>
          <cell r="D200" t="str">
            <v>Chi cục THADS TP Tuy Hòa, tỉnh Phú Yên</v>
          </cell>
          <cell r="E200" t="str">
            <v>Kết quả học tập</v>
          </cell>
          <cell r="F200">
            <v>71.5</v>
          </cell>
          <cell r="G200">
            <v>71</v>
          </cell>
          <cell r="H200">
            <v>71</v>
          </cell>
          <cell r="I200">
            <v>71</v>
          </cell>
          <cell r="J200">
            <v>71</v>
          </cell>
          <cell r="K200">
            <v>71</v>
          </cell>
          <cell r="L200">
            <v>71.08333333333333</v>
          </cell>
          <cell r="M200" t="str">
            <v>Đạt</v>
          </cell>
          <cell r="O200">
            <v>71.08333333333333</v>
          </cell>
          <cell r="P200">
            <v>25.833333333333332</v>
          </cell>
          <cell r="Q200">
            <v>26.833333333333332</v>
          </cell>
          <cell r="R200">
            <v>123.74999999999999</v>
          </cell>
          <cell r="S200" t="str">
            <v>Đạt</v>
          </cell>
        </row>
        <row r="201">
          <cell r="E201" t="str">
            <v>Năng lực chuyên môn</v>
          </cell>
          <cell r="F201">
            <v>25</v>
          </cell>
          <cell r="G201">
            <v>25</v>
          </cell>
          <cell r="H201">
            <v>25</v>
          </cell>
          <cell r="I201">
            <v>25</v>
          </cell>
          <cell r="J201">
            <v>30</v>
          </cell>
          <cell r="K201">
            <v>25</v>
          </cell>
          <cell r="L201">
            <v>25.833333333333332</v>
          </cell>
        </row>
        <row r="202">
          <cell r="E202" t="str">
            <v>Phỏng vấn</v>
          </cell>
          <cell r="F202">
            <v>26</v>
          </cell>
          <cell r="G202">
            <v>25</v>
          </cell>
          <cell r="H202">
            <v>25</v>
          </cell>
          <cell r="I202">
            <v>25</v>
          </cell>
          <cell r="J202">
            <v>30</v>
          </cell>
          <cell r="K202">
            <v>30</v>
          </cell>
          <cell r="L202">
            <v>26.833333333333332</v>
          </cell>
        </row>
        <row r="203">
          <cell r="B203" t="str">
            <v>Đặng Thị Mỹ</v>
          </cell>
          <cell r="C203" t="str">
            <v>16/2/1992</v>
          </cell>
          <cell r="D203" t="str">
            <v>Chi cục THADS TP Tuy Hòa, tỉnh Phú Yên</v>
          </cell>
          <cell r="E203" t="str">
            <v>Kết quả học tập</v>
          </cell>
          <cell r="F203">
            <v>64.8</v>
          </cell>
          <cell r="G203">
            <v>64</v>
          </cell>
          <cell r="H203">
            <v>65</v>
          </cell>
          <cell r="I203">
            <v>65</v>
          </cell>
          <cell r="J203">
            <v>64</v>
          </cell>
          <cell r="K203">
            <v>65</v>
          </cell>
          <cell r="L203">
            <v>64.63333333333334</v>
          </cell>
          <cell r="M203" t="str">
            <v>Không đạt</v>
          </cell>
          <cell r="O203">
            <v>64.63333333333334</v>
          </cell>
          <cell r="P203">
            <v>22.333333333333332</v>
          </cell>
          <cell r="Q203">
            <v>23</v>
          </cell>
          <cell r="R203">
            <v>109.96666666666667</v>
          </cell>
          <cell r="S203" t="str">
            <v>Không đạt</v>
          </cell>
        </row>
        <row r="204">
          <cell r="E204" t="str">
            <v>Năng lực chuyên môn</v>
          </cell>
          <cell r="F204">
            <v>24</v>
          </cell>
          <cell r="G204">
            <v>20</v>
          </cell>
          <cell r="H204">
            <v>20</v>
          </cell>
          <cell r="I204">
            <v>20</v>
          </cell>
          <cell r="J204">
            <v>30</v>
          </cell>
          <cell r="K204">
            <v>20</v>
          </cell>
          <cell r="L204">
            <v>22.333333333333332</v>
          </cell>
        </row>
        <row r="205">
          <cell r="E205" t="str">
            <v>Phỏng vấn</v>
          </cell>
          <cell r="F205">
            <v>25</v>
          </cell>
          <cell r="G205">
            <v>22</v>
          </cell>
          <cell r="H205">
            <v>20</v>
          </cell>
          <cell r="I205">
            <v>22</v>
          </cell>
          <cell r="J205">
            <v>30</v>
          </cell>
          <cell r="K205">
            <v>19</v>
          </cell>
          <cell r="L205">
            <v>23</v>
          </cell>
        </row>
        <row r="206">
          <cell r="B206" t="str">
            <v>Nguyễn Thị Lệ Uyên</v>
          </cell>
          <cell r="C206" t="str">
            <v>8/10/1993</v>
          </cell>
          <cell r="D206" t="str">
            <v>Chi cục THADS TP Tuy Hòa, tỉnh Phú Yên</v>
          </cell>
          <cell r="E206" t="str">
            <v>Kết quả học tập</v>
          </cell>
          <cell r="F206">
            <v>69.8</v>
          </cell>
          <cell r="G206">
            <v>69</v>
          </cell>
          <cell r="H206">
            <v>70</v>
          </cell>
          <cell r="I206">
            <v>70</v>
          </cell>
          <cell r="J206">
            <v>69</v>
          </cell>
          <cell r="K206">
            <v>70</v>
          </cell>
          <cell r="L206">
            <v>69.63333333333334</v>
          </cell>
          <cell r="M206" t="str">
            <v>Đạt</v>
          </cell>
          <cell r="O206">
            <v>69.63333333333334</v>
          </cell>
          <cell r="P206">
            <v>28.5</v>
          </cell>
          <cell r="Q206">
            <v>28.666666666666668</v>
          </cell>
          <cell r="R206">
            <v>126.80000000000001</v>
          </cell>
          <cell r="S206" t="str">
            <v>Đạt</v>
          </cell>
        </row>
        <row r="207">
          <cell r="E207" t="str">
            <v>Năng lực chuyên môn</v>
          </cell>
          <cell r="F207">
            <v>26</v>
          </cell>
          <cell r="G207">
            <v>25</v>
          </cell>
          <cell r="H207">
            <v>30</v>
          </cell>
          <cell r="I207">
            <v>25</v>
          </cell>
          <cell r="J207">
            <v>30</v>
          </cell>
          <cell r="K207">
            <v>35</v>
          </cell>
          <cell r="L207">
            <v>28.5</v>
          </cell>
        </row>
        <row r="208">
          <cell r="E208" t="str">
            <v>Phỏng vấn</v>
          </cell>
          <cell r="F208">
            <v>27</v>
          </cell>
          <cell r="G208">
            <v>25</v>
          </cell>
          <cell r="H208">
            <v>30</v>
          </cell>
          <cell r="I208">
            <v>25</v>
          </cell>
          <cell r="J208">
            <v>35</v>
          </cell>
          <cell r="K208">
            <v>30</v>
          </cell>
          <cell r="L208">
            <v>28.666666666666668</v>
          </cell>
        </row>
        <row r="209">
          <cell r="B209" t="str">
            <v>Đặng Thị Hà</v>
          </cell>
          <cell r="C209" t="str">
            <v>27/1/1993</v>
          </cell>
          <cell r="D209" t="str">
            <v>Chi cục THADS TP Tuy Hòa, tỉnh Phú Yên</v>
          </cell>
          <cell r="L209" t="str">
            <v>Chuyển sang thi ở khu vực miền Nam</v>
          </cell>
          <cell r="N209">
            <v>0</v>
          </cell>
        </row>
        <row r="210">
          <cell r="B210" t="str">
            <v>Đặng Thị Ngọc Thân</v>
          </cell>
          <cell r="C210" t="str">
            <v>8/1/1993</v>
          </cell>
          <cell r="D210" t="str">
            <v>Chi cục THADS TP Tuy Hòa, tỉnh Phú Yên</v>
          </cell>
          <cell r="L210" t="str">
            <v>Không sơ tuyển</v>
          </cell>
          <cell r="N210">
            <v>0</v>
          </cell>
        </row>
        <row r="211">
          <cell r="B211" t="str">
            <v>Nguyễn Thanh Thủy</v>
          </cell>
          <cell r="C211" t="str">
            <v>20/4/1993</v>
          </cell>
          <cell r="D211" t="str">
            <v>Chi cục THADS TP Tuy Hòa, tỉnh Phú Yên</v>
          </cell>
          <cell r="L211" t="str">
            <v>Không sơ tuyển</v>
          </cell>
          <cell r="N211">
            <v>0</v>
          </cell>
        </row>
        <row r="212">
          <cell r="B212" t="str">
            <v>Phạm Thái Sơn</v>
          </cell>
          <cell r="C212" t="str">
            <v>01/7/1992</v>
          </cell>
          <cell r="D212" t="str">
            <v>Chi cục THADS TP Tuy Hòa, tỉnh Phú Yên</v>
          </cell>
          <cell r="L212" t="str">
            <v>Không sơ tuyển</v>
          </cell>
          <cell r="N212">
            <v>0</v>
          </cell>
        </row>
        <row r="213">
          <cell r="N213">
            <v>0</v>
          </cell>
        </row>
        <row r="214">
          <cell r="B214" t="str">
            <v>Nguyễn Minh Thiện</v>
          </cell>
          <cell r="C214" t="str">
            <v>16/11/1983</v>
          </cell>
          <cell r="D214" t="str">
            <v>Chi cục THADS TX. Sông Cầu, tỉnh Phú Yên</v>
          </cell>
          <cell r="E214" t="str">
            <v>Kết quả học tập</v>
          </cell>
          <cell r="F214">
            <v>60</v>
          </cell>
          <cell r="G214">
            <v>60</v>
          </cell>
          <cell r="H214">
            <v>60</v>
          </cell>
          <cell r="I214">
            <v>70</v>
          </cell>
          <cell r="J214">
            <v>70</v>
          </cell>
          <cell r="K214">
            <v>60</v>
          </cell>
          <cell r="L214">
            <v>63.333333333333336</v>
          </cell>
          <cell r="M214" t="str">
            <v>Đạt</v>
          </cell>
          <cell r="O214">
            <v>63.333333333333336</v>
          </cell>
          <cell r="P214">
            <v>25.833333333333332</v>
          </cell>
          <cell r="Q214">
            <v>27.666666666666668</v>
          </cell>
          <cell r="R214">
            <v>116.83333333333334</v>
          </cell>
          <cell r="S214" t="str">
            <v>Đạt</v>
          </cell>
        </row>
        <row r="215">
          <cell r="E215" t="str">
            <v>Năng lực chuyên môn</v>
          </cell>
          <cell r="F215">
            <v>25</v>
          </cell>
          <cell r="G215">
            <v>25</v>
          </cell>
          <cell r="H215">
            <v>25</v>
          </cell>
          <cell r="I215">
            <v>25</v>
          </cell>
          <cell r="J215">
            <v>25</v>
          </cell>
          <cell r="K215">
            <v>30</v>
          </cell>
          <cell r="L215">
            <v>25.833333333333332</v>
          </cell>
        </row>
        <row r="216">
          <cell r="E216" t="str">
            <v>Phỏng vấn</v>
          </cell>
          <cell r="F216">
            <v>26</v>
          </cell>
          <cell r="G216">
            <v>25</v>
          </cell>
          <cell r="H216">
            <v>30</v>
          </cell>
          <cell r="I216">
            <v>25</v>
          </cell>
          <cell r="J216">
            <v>25</v>
          </cell>
          <cell r="K216">
            <v>35</v>
          </cell>
          <cell r="L216">
            <v>27.666666666666668</v>
          </cell>
        </row>
        <row r="217">
          <cell r="B217" t="str">
            <v>Nguyễn Văn Phong</v>
          </cell>
          <cell r="C217" t="str">
            <v>11/5/1987</v>
          </cell>
          <cell r="D217" t="str">
            <v>Chi cục THADS TX. Sông Cầu, tỉnh Phú Yên</v>
          </cell>
          <cell r="E217" t="str">
            <v>Kết quả học tập</v>
          </cell>
          <cell r="F217">
            <v>61.8</v>
          </cell>
          <cell r="G217">
            <v>61</v>
          </cell>
          <cell r="H217">
            <v>62</v>
          </cell>
          <cell r="I217">
            <v>61</v>
          </cell>
          <cell r="J217">
            <v>61</v>
          </cell>
          <cell r="K217">
            <v>61</v>
          </cell>
          <cell r="L217">
            <v>61.300000000000004</v>
          </cell>
          <cell r="M217" t="str">
            <v>Đạt</v>
          </cell>
          <cell r="O217">
            <v>61.300000000000004</v>
          </cell>
          <cell r="P217">
            <v>25</v>
          </cell>
          <cell r="Q217">
            <v>26.833333333333332</v>
          </cell>
          <cell r="R217">
            <v>113.13333333333334</v>
          </cell>
          <cell r="S217" t="str">
            <v>Đạt</v>
          </cell>
        </row>
        <row r="218">
          <cell r="E218" t="str">
            <v>Năng lực chuyên môn</v>
          </cell>
          <cell r="F218">
            <v>25</v>
          </cell>
          <cell r="G218">
            <v>25</v>
          </cell>
          <cell r="H218">
            <v>25</v>
          </cell>
          <cell r="I218">
            <v>25</v>
          </cell>
          <cell r="J218">
            <v>25</v>
          </cell>
          <cell r="K218">
            <v>25</v>
          </cell>
          <cell r="L218">
            <v>25</v>
          </cell>
        </row>
        <row r="219">
          <cell r="E219" t="str">
            <v>Phỏng vấn</v>
          </cell>
          <cell r="F219">
            <v>26</v>
          </cell>
          <cell r="G219">
            <v>25</v>
          </cell>
          <cell r="H219">
            <v>30</v>
          </cell>
          <cell r="I219">
            <v>25</v>
          </cell>
          <cell r="J219">
            <v>30</v>
          </cell>
          <cell r="K219">
            <v>25</v>
          </cell>
          <cell r="L219">
            <v>26.833333333333332</v>
          </cell>
        </row>
        <row r="220">
          <cell r="B220" t="str">
            <v>Trương Công Quý</v>
          </cell>
          <cell r="C220" t="str">
            <v>10/8/1992</v>
          </cell>
          <cell r="D220" t="str">
            <v>Chi cục THADS TX. Sông Cầu, tỉnh Phú Yên</v>
          </cell>
          <cell r="E220" t="str">
            <v>Kết quả học tập</v>
          </cell>
          <cell r="F220">
            <v>63.7</v>
          </cell>
          <cell r="G220">
            <v>63</v>
          </cell>
          <cell r="H220">
            <v>64</v>
          </cell>
          <cell r="I220">
            <v>64</v>
          </cell>
          <cell r="J220">
            <v>63</v>
          </cell>
          <cell r="K220">
            <v>64</v>
          </cell>
          <cell r="L220">
            <v>63.61666666666667</v>
          </cell>
          <cell r="M220" t="str">
            <v>Đạt</v>
          </cell>
          <cell r="O220">
            <v>63.61666666666667</v>
          </cell>
          <cell r="P220">
            <v>28.333333333333332</v>
          </cell>
          <cell r="Q220">
            <v>28.5</v>
          </cell>
          <cell r="R220">
            <v>120.45</v>
          </cell>
          <cell r="S220" t="str">
            <v>Đạt</v>
          </cell>
        </row>
        <row r="221">
          <cell r="E221" t="str">
            <v>Năng lực chuyên môn</v>
          </cell>
          <cell r="F221">
            <v>25</v>
          </cell>
          <cell r="G221">
            <v>30</v>
          </cell>
          <cell r="H221">
            <v>30</v>
          </cell>
          <cell r="I221">
            <v>30</v>
          </cell>
          <cell r="J221">
            <v>25</v>
          </cell>
          <cell r="K221">
            <v>30</v>
          </cell>
          <cell r="L221">
            <v>28.333333333333332</v>
          </cell>
        </row>
        <row r="222">
          <cell r="E222" t="str">
            <v>Phỏng vấn</v>
          </cell>
          <cell r="F222">
            <v>26</v>
          </cell>
          <cell r="G222">
            <v>30</v>
          </cell>
          <cell r="H222">
            <v>30</v>
          </cell>
          <cell r="I222">
            <v>30</v>
          </cell>
          <cell r="J222">
            <v>25</v>
          </cell>
          <cell r="K222">
            <v>30</v>
          </cell>
          <cell r="L222">
            <v>28.5</v>
          </cell>
        </row>
        <row r="223">
          <cell r="B223" t="str">
            <v>Nguyễn Thị Diễm My</v>
          </cell>
          <cell r="C223" t="str">
            <v>19/11/1993</v>
          </cell>
          <cell r="D223" t="str">
            <v>Chi cục THADS TX. Sông Cầu, tỉnh Phú Yên</v>
          </cell>
          <cell r="E223" t="str">
            <v>Kết quả học tập</v>
          </cell>
          <cell r="F223">
            <v>72.4</v>
          </cell>
          <cell r="G223">
            <v>72</v>
          </cell>
          <cell r="H223">
            <v>72</v>
          </cell>
          <cell r="I223">
            <v>72</v>
          </cell>
          <cell r="J223">
            <v>72</v>
          </cell>
          <cell r="K223">
            <v>72</v>
          </cell>
          <cell r="L223">
            <v>72.06666666666666</v>
          </cell>
          <cell r="M223" t="str">
            <v>Đạt</v>
          </cell>
          <cell r="O223">
            <v>72.06666666666666</v>
          </cell>
          <cell r="P223">
            <v>28.333333333333332</v>
          </cell>
          <cell r="Q223">
            <v>30.333333333333332</v>
          </cell>
          <cell r="R223">
            <v>130.73333333333332</v>
          </cell>
          <cell r="S223" t="str">
            <v>Đạt</v>
          </cell>
        </row>
        <row r="224">
          <cell r="E224" t="str">
            <v>Năng lực chuyên môn</v>
          </cell>
          <cell r="F224">
            <v>25</v>
          </cell>
          <cell r="G224">
            <v>30</v>
          </cell>
          <cell r="H224">
            <v>30</v>
          </cell>
          <cell r="I224">
            <v>25</v>
          </cell>
          <cell r="J224">
            <v>30</v>
          </cell>
          <cell r="K224">
            <v>30</v>
          </cell>
          <cell r="L224">
            <v>28.333333333333332</v>
          </cell>
        </row>
        <row r="225">
          <cell r="E225" t="str">
            <v>Phỏng vấn</v>
          </cell>
          <cell r="F225">
            <v>27</v>
          </cell>
          <cell r="G225">
            <v>30</v>
          </cell>
          <cell r="H225">
            <v>30</v>
          </cell>
          <cell r="I225">
            <v>30</v>
          </cell>
          <cell r="J225">
            <v>30</v>
          </cell>
          <cell r="K225">
            <v>35</v>
          </cell>
          <cell r="L225">
            <v>30.333333333333332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B228" t="str">
            <v>Vũ Thị Kim Quy</v>
          </cell>
          <cell r="C228" t="str">
            <v>15/9/1991</v>
          </cell>
          <cell r="D228" t="str">
            <v>Cục THADS tỉnh Quảng Nam</v>
          </cell>
          <cell r="E228" t="str">
            <v>Kết quả học tập</v>
          </cell>
          <cell r="F228">
            <v>65.1</v>
          </cell>
          <cell r="G228">
            <v>65</v>
          </cell>
          <cell r="H228">
            <v>65</v>
          </cell>
          <cell r="I228">
            <v>65</v>
          </cell>
          <cell r="J228">
            <v>65</v>
          </cell>
          <cell r="K228">
            <v>65</v>
          </cell>
          <cell r="L228">
            <v>65.01666666666667</v>
          </cell>
          <cell r="M228" t="str">
            <v>Đạt</v>
          </cell>
          <cell r="O228">
            <v>65.01666666666667</v>
          </cell>
          <cell r="P228">
            <v>30</v>
          </cell>
          <cell r="Q228">
            <v>28.5</v>
          </cell>
          <cell r="R228">
            <v>123.51666666666667</v>
          </cell>
          <cell r="S228" t="str">
            <v>Đạt</v>
          </cell>
        </row>
        <row r="229">
          <cell r="E229" t="str">
            <v>Năng lực chuyên môn</v>
          </cell>
          <cell r="F229">
            <v>25</v>
          </cell>
          <cell r="G229">
            <v>30</v>
          </cell>
          <cell r="H229">
            <v>30</v>
          </cell>
          <cell r="I229">
            <v>30</v>
          </cell>
          <cell r="J229">
            <v>30</v>
          </cell>
          <cell r="K229">
            <v>35</v>
          </cell>
          <cell r="L229">
            <v>30</v>
          </cell>
        </row>
        <row r="230">
          <cell r="E230" t="str">
            <v>Phỏng vấn</v>
          </cell>
          <cell r="F230">
            <v>26</v>
          </cell>
          <cell r="G230">
            <v>30</v>
          </cell>
          <cell r="H230">
            <v>25</v>
          </cell>
          <cell r="I230">
            <v>30</v>
          </cell>
          <cell r="J230">
            <v>30</v>
          </cell>
          <cell r="K230">
            <v>30</v>
          </cell>
          <cell r="L230">
            <v>28.5</v>
          </cell>
        </row>
        <row r="231">
          <cell r="B231" t="str">
            <v>Trần Anh Kha</v>
          </cell>
          <cell r="C231" t="str">
            <v>02/9/1987</v>
          </cell>
          <cell r="D231" t="str">
            <v>Cục THADS tỉnh Quảng Nam</v>
          </cell>
          <cell r="E231" t="str">
            <v>Kết quả học tập</v>
          </cell>
          <cell r="F231">
            <v>56.2</v>
          </cell>
          <cell r="G231">
            <v>56</v>
          </cell>
          <cell r="H231">
            <v>56</v>
          </cell>
          <cell r="I231">
            <v>56</v>
          </cell>
          <cell r="J231">
            <v>56</v>
          </cell>
          <cell r="K231">
            <v>56</v>
          </cell>
          <cell r="L231">
            <v>56.03333333333333</v>
          </cell>
          <cell r="M231" t="str">
            <v>Không đạt</v>
          </cell>
          <cell r="O231">
            <v>56.03333333333333</v>
          </cell>
          <cell r="P231">
            <v>19</v>
          </cell>
          <cell r="Q231">
            <v>18</v>
          </cell>
          <cell r="R231">
            <v>93.03333333333333</v>
          </cell>
          <cell r="S231" t="str">
            <v>Không đạt</v>
          </cell>
        </row>
        <row r="232">
          <cell r="E232" t="str">
            <v>Năng lực chuyên môn</v>
          </cell>
          <cell r="F232">
            <v>24</v>
          </cell>
          <cell r="G232">
            <v>20</v>
          </cell>
          <cell r="H232">
            <v>20</v>
          </cell>
          <cell r="I232">
            <v>20</v>
          </cell>
          <cell r="J232">
            <v>20</v>
          </cell>
          <cell r="K232">
            <v>10</v>
          </cell>
          <cell r="L232">
            <v>19</v>
          </cell>
        </row>
        <row r="233">
          <cell r="E233" t="str">
            <v>Phỏng vấn</v>
          </cell>
          <cell r="F233">
            <v>23</v>
          </cell>
          <cell r="G233">
            <v>15</v>
          </cell>
          <cell r="H233">
            <v>20</v>
          </cell>
          <cell r="I233">
            <v>15</v>
          </cell>
          <cell r="J233">
            <v>15</v>
          </cell>
          <cell r="K233">
            <v>20</v>
          </cell>
          <cell r="L233">
            <v>18</v>
          </cell>
        </row>
        <row r="234">
          <cell r="B234" t="str">
            <v>Đỗ Thị Thanh Tuyền</v>
          </cell>
          <cell r="C234" t="str">
            <v>01/3/1992</v>
          </cell>
          <cell r="D234" t="str">
            <v>Cục THADS tỉnh Quảng Nam</v>
          </cell>
          <cell r="E234" t="str">
            <v>Kết quả học tập</v>
          </cell>
          <cell r="F234">
            <v>74.5</v>
          </cell>
          <cell r="G234">
            <v>74</v>
          </cell>
          <cell r="H234">
            <v>74</v>
          </cell>
          <cell r="I234">
            <v>74</v>
          </cell>
          <cell r="J234">
            <v>74</v>
          </cell>
          <cell r="K234">
            <v>74</v>
          </cell>
          <cell r="L234">
            <v>74.08333333333333</v>
          </cell>
          <cell r="M234" t="str">
            <v>Không đạt</v>
          </cell>
          <cell r="O234">
            <v>74.08333333333333</v>
          </cell>
          <cell r="P234">
            <v>22.333333333333332</v>
          </cell>
          <cell r="Q234">
            <v>21.5</v>
          </cell>
          <cell r="R234">
            <v>117.91666666666666</v>
          </cell>
          <cell r="S234" t="str">
            <v>Không đạt</v>
          </cell>
        </row>
        <row r="235">
          <cell r="E235" t="str">
            <v>Năng lực chuyên môn</v>
          </cell>
          <cell r="F235">
            <v>24</v>
          </cell>
          <cell r="G235">
            <v>20</v>
          </cell>
          <cell r="H235">
            <v>25</v>
          </cell>
          <cell r="I235">
            <v>21</v>
          </cell>
          <cell r="J235">
            <v>21</v>
          </cell>
          <cell r="K235">
            <v>23</v>
          </cell>
          <cell r="L235">
            <v>22.333333333333332</v>
          </cell>
        </row>
        <row r="236">
          <cell r="E236" t="str">
            <v>Phỏng vấn</v>
          </cell>
          <cell r="F236">
            <v>23</v>
          </cell>
          <cell r="G236">
            <v>21</v>
          </cell>
          <cell r="H236">
            <v>15</v>
          </cell>
          <cell r="I236">
            <v>23</v>
          </cell>
          <cell r="J236">
            <v>23</v>
          </cell>
          <cell r="K236">
            <v>24</v>
          </cell>
          <cell r="L236">
            <v>21.5</v>
          </cell>
        </row>
        <row r="237">
          <cell r="B237" t="str">
            <v>Dương Thị Thúy Hằng</v>
          </cell>
          <cell r="C237" t="str">
            <v>01/01/1992</v>
          </cell>
          <cell r="D237" t="str">
            <v>Cục THADS tỉnh Quảng Nam</v>
          </cell>
          <cell r="E237" t="str">
            <v>Kết quả học tập</v>
          </cell>
          <cell r="F237">
            <v>68</v>
          </cell>
          <cell r="G237">
            <v>68</v>
          </cell>
          <cell r="H237">
            <v>68</v>
          </cell>
          <cell r="I237">
            <v>68</v>
          </cell>
          <cell r="J237">
            <v>68</v>
          </cell>
          <cell r="K237">
            <v>68</v>
          </cell>
          <cell r="L237">
            <v>68</v>
          </cell>
          <cell r="M237" t="str">
            <v>Đạt</v>
          </cell>
          <cell r="O237">
            <v>68</v>
          </cell>
          <cell r="P237">
            <v>30.833333333333332</v>
          </cell>
          <cell r="Q237">
            <v>31.5</v>
          </cell>
          <cell r="R237">
            <v>130.33333333333331</v>
          </cell>
          <cell r="S237" t="str">
            <v>Đạt</v>
          </cell>
        </row>
        <row r="238">
          <cell r="E238" t="str">
            <v>Năng lực chuyên môn</v>
          </cell>
          <cell r="F238">
            <v>25</v>
          </cell>
          <cell r="G238">
            <v>35</v>
          </cell>
          <cell r="H238">
            <v>30</v>
          </cell>
          <cell r="I238">
            <v>30</v>
          </cell>
          <cell r="J238">
            <v>30</v>
          </cell>
          <cell r="K238">
            <v>35</v>
          </cell>
          <cell r="L238">
            <v>30.833333333333332</v>
          </cell>
        </row>
        <row r="239">
          <cell r="E239" t="str">
            <v>Phỏng vấn</v>
          </cell>
          <cell r="F239">
            <v>29</v>
          </cell>
          <cell r="G239">
            <v>40</v>
          </cell>
          <cell r="H239">
            <v>30</v>
          </cell>
          <cell r="I239">
            <v>30</v>
          </cell>
          <cell r="J239">
            <v>30</v>
          </cell>
          <cell r="K239">
            <v>30</v>
          </cell>
          <cell r="L239">
            <v>31.5</v>
          </cell>
        </row>
        <row r="240">
          <cell r="B240" t="str">
            <v>Nguyễn Thị Khánh Chi</v>
          </cell>
          <cell r="C240" t="str">
            <v>07/9/1993</v>
          </cell>
          <cell r="D240" t="str">
            <v>Cục THADS tỉnh Quảng Nam</v>
          </cell>
          <cell r="E240" t="str">
            <v>Kết quả học tập</v>
          </cell>
          <cell r="F240">
            <v>78.5</v>
          </cell>
          <cell r="G240">
            <v>78</v>
          </cell>
          <cell r="H240">
            <v>79</v>
          </cell>
          <cell r="I240">
            <v>78</v>
          </cell>
          <cell r="J240">
            <v>78</v>
          </cell>
          <cell r="K240">
            <v>79</v>
          </cell>
          <cell r="L240">
            <v>78.41666666666667</v>
          </cell>
          <cell r="M240" t="str">
            <v>Không đạt</v>
          </cell>
          <cell r="O240">
            <v>78.41666666666667</v>
          </cell>
          <cell r="P240">
            <v>21.333333333333332</v>
          </cell>
          <cell r="Q240">
            <v>21</v>
          </cell>
          <cell r="R240">
            <v>120.75</v>
          </cell>
          <cell r="S240" t="str">
            <v>Không đạt</v>
          </cell>
        </row>
        <row r="241">
          <cell r="E241" t="str">
            <v>Năng lực chuyên môn</v>
          </cell>
          <cell r="F241">
            <v>24</v>
          </cell>
          <cell r="G241">
            <v>24</v>
          </cell>
          <cell r="H241">
            <v>20</v>
          </cell>
          <cell r="I241">
            <v>20</v>
          </cell>
          <cell r="J241">
            <v>20</v>
          </cell>
          <cell r="K241">
            <v>20</v>
          </cell>
          <cell r="L241">
            <v>21.333333333333332</v>
          </cell>
        </row>
        <row r="242">
          <cell r="E242" t="str">
            <v>Phỏng vấn</v>
          </cell>
          <cell r="F242">
            <v>23</v>
          </cell>
          <cell r="G242">
            <v>20</v>
          </cell>
          <cell r="H242">
            <v>20</v>
          </cell>
          <cell r="I242">
            <v>20</v>
          </cell>
          <cell r="J242">
            <v>20</v>
          </cell>
          <cell r="K242">
            <v>23</v>
          </cell>
          <cell r="L242">
            <v>21</v>
          </cell>
        </row>
        <row r="243">
          <cell r="B243" t="str">
            <v>Nguyễn Thị Thảo Ly</v>
          </cell>
          <cell r="C243" t="str">
            <v>08/8/1993</v>
          </cell>
          <cell r="D243" t="str">
            <v>Cục THADS tỉnh Quảng Nam</v>
          </cell>
          <cell r="E243" t="str">
            <v>Kết quả học tập</v>
          </cell>
          <cell r="F243">
            <v>72.5</v>
          </cell>
          <cell r="G243">
            <v>72</v>
          </cell>
          <cell r="H243">
            <v>73</v>
          </cell>
          <cell r="I243">
            <v>72</v>
          </cell>
          <cell r="J243">
            <v>72</v>
          </cell>
          <cell r="K243">
            <v>72</v>
          </cell>
          <cell r="L243">
            <v>72.25</v>
          </cell>
          <cell r="M243" t="str">
            <v>Không đạt</v>
          </cell>
          <cell r="O243">
            <v>72.25</v>
          </cell>
          <cell r="P243">
            <v>19.166666666666668</v>
          </cell>
          <cell r="Q243">
            <v>20.333333333333332</v>
          </cell>
          <cell r="R243">
            <v>111.75</v>
          </cell>
          <cell r="S243" t="str">
            <v>Không đạt</v>
          </cell>
        </row>
        <row r="244">
          <cell r="E244" t="str">
            <v>Năng lực chuyên môn</v>
          </cell>
          <cell r="F244">
            <v>20</v>
          </cell>
          <cell r="G244">
            <v>20</v>
          </cell>
          <cell r="H244">
            <v>15</v>
          </cell>
          <cell r="I244">
            <v>20</v>
          </cell>
          <cell r="J244">
            <v>20</v>
          </cell>
          <cell r="K244">
            <v>20</v>
          </cell>
          <cell r="L244">
            <v>19.166666666666668</v>
          </cell>
        </row>
        <row r="245">
          <cell r="E245" t="str">
            <v>Phỏng vấn</v>
          </cell>
          <cell r="F245">
            <v>23</v>
          </cell>
          <cell r="G245">
            <v>21</v>
          </cell>
          <cell r="H245">
            <v>15</v>
          </cell>
          <cell r="I245">
            <v>20</v>
          </cell>
          <cell r="J245">
            <v>20</v>
          </cell>
          <cell r="K245">
            <v>23</v>
          </cell>
          <cell r="L245">
            <v>20.333333333333332</v>
          </cell>
        </row>
        <row r="246">
          <cell r="B246" t="str">
            <v>Phan Thị Xuân Trinh</v>
          </cell>
          <cell r="C246" t="str">
            <v>24/7/1994</v>
          </cell>
          <cell r="D246" t="str">
            <v>Cục THADS tỉnh Quảng Nam</v>
          </cell>
          <cell r="E246" t="str">
            <v>Kết quả học tập</v>
          </cell>
          <cell r="F246">
            <v>74.2</v>
          </cell>
          <cell r="G246">
            <v>74</v>
          </cell>
          <cell r="H246">
            <v>74</v>
          </cell>
          <cell r="I246">
            <v>74</v>
          </cell>
          <cell r="J246">
            <v>74</v>
          </cell>
          <cell r="K246">
            <v>74</v>
          </cell>
          <cell r="L246">
            <v>74.03333333333333</v>
          </cell>
          <cell r="M246" t="str">
            <v>Không đạt</v>
          </cell>
          <cell r="O246">
            <v>74.03333333333333</v>
          </cell>
          <cell r="P246">
            <v>17.5</v>
          </cell>
          <cell r="Q246">
            <v>16.5</v>
          </cell>
          <cell r="R246">
            <v>108.03333333333333</v>
          </cell>
          <cell r="S246" t="str">
            <v>Không đạt</v>
          </cell>
        </row>
        <row r="247">
          <cell r="E247" t="str">
            <v>Năng lực chuyên môn</v>
          </cell>
          <cell r="F247">
            <v>20</v>
          </cell>
          <cell r="G247">
            <v>15</v>
          </cell>
          <cell r="H247">
            <v>10</v>
          </cell>
          <cell r="I247">
            <v>15</v>
          </cell>
          <cell r="J247">
            <v>20</v>
          </cell>
          <cell r="K247">
            <v>25</v>
          </cell>
          <cell r="L247">
            <v>17.5</v>
          </cell>
        </row>
        <row r="248">
          <cell r="E248" t="str">
            <v>Phỏng vấn</v>
          </cell>
          <cell r="F248">
            <v>24</v>
          </cell>
          <cell r="G248">
            <v>10</v>
          </cell>
          <cell r="H248">
            <v>15</v>
          </cell>
          <cell r="I248">
            <v>20</v>
          </cell>
          <cell r="J248">
            <v>20</v>
          </cell>
          <cell r="K248">
            <v>10</v>
          </cell>
          <cell r="L248">
            <v>16.5</v>
          </cell>
        </row>
        <row r="249">
          <cell r="B249" t="str">
            <v>Lê Vũ Hà Tiên</v>
          </cell>
          <cell r="C249" t="str">
            <v>03/3/1992</v>
          </cell>
          <cell r="D249" t="str">
            <v>Cục THADS tỉnh Quảng Nam</v>
          </cell>
          <cell r="E249" t="str">
            <v>Kết quả học tập</v>
          </cell>
          <cell r="F249">
            <v>71</v>
          </cell>
          <cell r="G249">
            <v>71</v>
          </cell>
          <cell r="H249">
            <v>71</v>
          </cell>
          <cell r="I249">
            <v>71</v>
          </cell>
          <cell r="J249">
            <v>71</v>
          </cell>
          <cell r="K249">
            <v>71</v>
          </cell>
          <cell r="L249">
            <v>71</v>
          </cell>
          <cell r="M249" t="str">
            <v>Không đạt</v>
          </cell>
          <cell r="O249">
            <v>71</v>
          </cell>
          <cell r="P249">
            <v>19.666666666666668</v>
          </cell>
          <cell r="Q249">
            <v>17.5</v>
          </cell>
          <cell r="R249">
            <v>108.16666666666667</v>
          </cell>
          <cell r="S249" t="str">
            <v>Không đạt</v>
          </cell>
        </row>
        <row r="250">
          <cell r="E250" t="str">
            <v>Năng lực chuyên môn</v>
          </cell>
          <cell r="F250">
            <v>23</v>
          </cell>
          <cell r="G250">
            <v>20</v>
          </cell>
          <cell r="H250">
            <v>15</v>
          </cell>
          <cell r="I250">
            <v>20</v>
          </cell>
          <cell r="J250">
            <v>20</v>
          </cell>
          <cell r="K250">
            <v>20</v>
          </cell>
          <cell r="L250">
            <v>19.666666666666668</v>
          </cell>
        </row>
        <row r="251">
          <cell r="E251" t="str">
            <v>Phỏng vấn</v>
          </cell>
          <cell r="F251">
            <v>20</v>
          </cell>
          <cell r="G251">
            <v>10</v>
          </cell>
          <cell r="H251">
            <v>15</v>
          </cell>
          <cell r="I251">
            <v>20</v>
          </cell>
          <cell r="J251">
            <v>20</v>
          </cell>
          <cell r="K251">
            <v>20</v>
          </cell>
          <cell r="L251">
            <v>17.5</v>
          </cell>
        </row>
        <row r="252">
          <cell r="B252" t="str">
            <v>Ngô Thị Kiều Oanh</v>
          </cell>
          <cell r="C252" t="str">
            <v>11/6/1993</v>
          </cell>
          <cell r="D252" t="str">
            <v>Cục THADS tỉnh Quảng Nam</v>
          </cell>
          <cell r="E252" t="str">
            <v>Kết quả học tập</v>
          </cell>
          <cell r="L252" t="str">
            <v>Không sơ tuyển </v>
          </cell>
          <cell r="N252">
            <v>0</v>
          </cell>
        </row>
        <row r="253">
          <cell r="B253" t="str">
            <v>Nguyễn Anh Vũ</v>
          </cell>
          <cell r="C253" t="str">
            <v>01/7/1994</v>
          </cell>
          <cell r="D253" t="str">
            <v>Cục THADS tỉnh Quảng Nam</v>
          </cell>
          <cell r="E253" t="str">
            <v>Kết quả học tập</v>
          </cell>
          <cell r="F253">
            <v>71.5</v>
          </cell>
          <cell r="G253">
            <v>71</v>
          </cell>
          <cell r="H253">
            <v>72</v>
          </cell>
          <cell r="I253">
            <v>71</v>
          </cell>
          <cell r="J253">
            <v>71</v>
          </cell>
          <cell r="K253">
            <v>71</v>
          </cell>
          <cell r="L253">
            <v>71.25</v>
          </cell>
          <cell r="M253" t="str">
            <v>Không đạt</v>
          </cell>
          <cell r="O253">
            <v>71.25</v>
          </cell>
          <cell r="P253">
            <v>20.833333333333332</v>
          </cell>
          <cell r="Q253">
            <v>18.333333333333332</v>
          </cell>
          <cell r="R253">
            <v>110.41666666666666</v>
          </cell>
          <cell r="S253" t="str">
            <v>Không đạt</v>
          </cell>
        </row>
        <row r="254">
          <cell r="E254" t="str">
            <v>Năng lực chuyên môn</v>
          </cell>
          <cell r="F254">
            <v>25</v>
          </cell>
          <cell r="G254">
            <v>25</v>
          </cell>
          <cell r="H254">
            <v>15</v>
          </cell>
          <cell r="I254">
            <v>20</v>
          </cell>
          <cell r="J254">
            <v>20</v>
          </cell>
          <cell r="K254">
            <v>20</v>
          </cell>
          <cell r="L254">
            <v>20.833333333333332</v>
          </cell>
        </row>
        <row r="255">
          <cell r="E255" t="str">
            <v>Phỏng vấn</v>
          </cell>
          <cell r="F255">
            <v>20</v>
          </cell>
          <cell r="G255">
            <v>20</v>
          </cell>
          <cell r="H255">
            <v>15</v>
          </cell>
          <cell r="I255">
            <v>20</v>
          </cell>
          <cell r="J255">
            <v>20</v>
          </cell>
          <cell r="K255">
            <v>15</v>
          </cell>
          <cell r="L255">
            <v>18.333333333333332</v>
          </cell>
        </row>
        <row r="256">
          <cell r="B256" t="str">
            <v>Lương Trọng Sang</v>
          </cell>
          <cell r="C256" t="str">
            <v>01/5/1986</v>
          </cell>
          <cell r="D256" t="str">
            <v>Cục THADS tỉnh Quảng Nam</v>
          </cell>
          <cell r="E256" t="str">
            <v>Kết quả học tập</v>
          </cell>
          <cell r="F256">
            <v>62.3</v>
          </cell>
          <cell r="G256">
            <v>62</v>
          </cell>
          <cell r="H256">
            <v>62</v>
          </cell>
          <cell r="I256">
            <v>62</v>
          </cell>
          <cell r="J256">
            <v>62</v>
          </cell>
          <cell r="K256">
            <v>62</v>
          </cell>
          <cell r="L256">
            <v>62.050000000000004</v>
          </cell>
          <cell r="M256" t="str">
            <v>Đạt</v>
          </cell>
          <cell r="O256">
            <v>62.050000000000004</v>
          </cell>
          <cell r="P256">
            <v>25</v>
          </cell>
          <cell r="Q256">
            <v>26</v>
          </cell>
          <cell r="R256">
            <v>113.05000000000001</v>
          </cell>
          <cell r="S256" t="str">
            <v>Đạt</v>
          </cell>
        </row>
        <row r="257">
          <cell r="E257" t="str">
            <v>Năng lực chuyên môn</v>
          </cell>
          <cell r="F257">
            <v>25</v>
          </cell>
          <cell r="G257">
            <v>25</v>
          </cell>
          <cell r="H257">
            <v>25</v>
          </cell>
          <cell r="I257">
            <v>25</v>
          </cell>
          <cell r="J257">
            <v>25</v>
          </cell>
          <cell r="K257">
            <v>25</v>
          </cell>
          <cell r="L257">
            <v>25</v>
          </cell>
        </row>
        <row r="258">
          <cell r="E258" t="str">
            <v>Phỏng vấn</v>
          </cell>
          <cell r="F258">
            <v>26</v>
          </cell>
          <cell r="G258">
            <v>25</v>
          </cell>
          <cell r="H258">
            <v>30</v>
          </cell>
          <cell r="I258">
            <v>25</v>
          </cell>
          <cell r="J258">
            <v>25</v>
          </cell>
          <cell r="K258">
            <v>25</v>
          </cell>
          <cell r="L258">
            <v>26</v>
          </cell>
        </row>
        <row r="259">
          <cell r="B259" t="str">
            <v>Nguyễn Thị Thủy Tiên</v>
          </cell>
          <cell r="C259" t="str">
            <v>05/9/1993</v>
          </cell>
          <cell r="D259" t="str">
            <v>Cục THADS tỉnh Quảng Nam</v>
          </cell>
          <cell r="E259" t="str">
            <v>Kết quả học tập</v>
          </cell>
          <cell r="F259">
            <v>66.8</v>
          </cell>
          <cell r="G259">
            <v>66</v>
          </cell>
          <cell r="H259">
            <v>67</v>
          </cell>
          <cell r="I259">
            <v>67</v>
          </cell>
          <cell r="J259">
            <v>66</v>
          </cell>
          <cell r="K259">
            <v>67</v>
          </cell>
          <cell r="L259">
            <v>66.63333333333334</v>
          </cell>
          <cell r="M259" t="str">
            <v>Đạt</v>
          </cell>
          <cell r="O259">
            <v>66.63333333333334</v>
          </cell>
          <cell r="P259">
            <v>25.833333333333332</v>
          </cell>
          <cell r="Q259">
            <v>26</v>
          </cell>
          <cell r="R259">
            <v>118.46666666666667</v>
          </cell>
          <cell r="S259" t="str">
            <v>Đạt</v>
          </cell>
        </row>
        <row r="260">
          <cell r="E260" t="str">
            <v>Năng lực chuyên môn</v>
          </cell>
          <cell r="F260">
            <v>25</v>
          </cell>
          <cell r="G260">
            <v>25</v>
          </cell>
          <cell r="H260">
            <v>30</v>
          </cell>
          <cell r="I260">
            <v>25</v>
          </cell>
          <cell r="J260">
            <v>25</v>
          </cell>
          <cell r="K260">
            <v>25</v>
          </cell>
          <cell r="L260">
            <v>25.833333333333332</v>
          </cell>
        </row>
        <row r="261">
          <cell r="E261" t="str">
            <v>Phỏng vấn</v>
          </cell>
          <cell r="F261">
            <v>26</v>
          </cell>
          <cell r="G261">
            <v>25</v>
          </cell>
          <cell r="H261">
            <v>30</v>
          </cell>
          <cell r="I261">
            <v>25</v>
          </cell>
          <cell r="J261">
            <v>25</v>
          </cell>
          <cell r="K261">
            <v>25</v>
          </cell>
          <cell r="L261">
            <v>26</v>
          </cell>
        </row>
        <row r="262">
          <cell r="B262" t="str">
            <v>Nguyễn Thị Thanh Phượng</v>
          </cell>
          <cell r="C262" t="str">
            <v>02/8/1992</v>
          </cell>
          <cell r="D262" t="str">
            <v>Cục THADS tỉnh Quảng Nam</v>
          </cell>
          <cell r="E262" t="str">
            <v>Kết quả học tập</v>
          </cell>
          <cell r="F262">
            <v>78.4</v>
          </cell>
          <cell r="G262">
            <v>78</v>
          </cell>
          <cell r="H262">
            <v>78</v>
          </cell>
          <cell r="I262">
            <v>78</v>
          </cell>
          <cell r="J262">
            <v>78</v>
          </cell>
          <cell r="K262">
            <v>78</v>
          </cell>
          <cell r="L262">
            <v>78.06666666666666</v>
          </cell>
          <cell r="M262" t="str">
            <v>Đạt</v>
          </cell>
          <cell r="O262">
            <v>78.06666666666666</v>
          </cell>
          <cell r="P262">
            <v>29.166666666666668</v>
          </cell>
          <cell r="Q262">
            <v>27.5</v>
          </cell>
          <cell r="R262">
            <v>134.73333333333335</v>
          </cell>
          <cell r="S262" t="str">
            <v>Đạt</v>
          </cell>
        </row>
        <row r="263">
          <cell r="E263" t="str">
            <v>Năng lực chuyên môn</v>
          </cell>
          <cell r="F263">
            <v>25</v>
          </cell>
          <cell r="G263">
            <v>30</v>
          </cell>
          <cell r="H263">
            <v>30</v>
          </cell>
          <cell r="I263">
            <v>30</v>
          </cell>
          <cell r="J263">
            <v>30</v>
          </cell>
          <cell r="K263">
            <v>30</v>
          </cell>
          <cell r="L263">
            <v>29.166666666666668</v>
          </cell>
        </row>
        <row r="264">
          <cell r="E264" t="str">
            <v>Phỏng vấn</v>
          </cell>
          <cell r="F264">
            <v>26</v>
          </cell>
          <cell r="G264">
            <v>30</v>
          </cell>
          <cell r="H264">
            <v>25</v>
          </cell>
          <cell r="I264">
            <v>30</v>
          </cell>
          <cell r="J264">
            <v>25</v>
          </cell>
          <cell r="K264">
            <v>29</v>
          </cell>
          <cell r="L264">
            <v>27.5</v>
          </cell>
        </row>
        <row r="265">
          <cell r="B265" t="str">
            <v>Lê Thị Thuận</v>
          </cell>
          <cell r="C265" t="str">
            <v>26/7/1993</v>
          </cell>
          <cell r="D265" t="str">
            <v>Cục THADS tỉnh Quảng Nam</v>
          </cell>
          <cell r="E265" t="str">
            <v>Kết quả học tập</v>
          </cell>
          <cell r="F265">
            <v>74</v>
          </cell>
          <cell r="G265">
            <v>74</v>
          </cell>
          <cell r="H265">
            <v>74</v>
          </cell>
          <cell r="I265">
            <v>74</v>
          </cell>
          <cell r="J265">
            <v>74</v>
          </cell>
          <cell r="K265">
            <v>74</v>
          </cell>
          <cell r="L265">
            <v>74</v>
          </cell>
          <cell r="M265" t="str">
            <v>Không đạt</v>
          </cell>
          <cell r="O265">
            <v>74</v>
          </cell>
          <cell r="P265">
            <v>22.333333333333332</v>
          </cell>
          <cell r="Q265">
            <v>20.5</v>
          </cell>
          <cell r="R265">
            <v>116.83333333333333</v>
          </cell>
          <cell r="S265" t="str">
            <v>Không đạt</v>
          </cell>
        </row>
        <row r="266">
          <cell r="E266" t="str">
            <v>Năng lực chuyên môn</v>
          </cell>
          <cell r="F266">
            <v>24</v>
          </cell>
          <cell r="G266">
            <v>25</v>
          </cell>
          <cell r="H266">
            <v>20</v>
          </cell>
          <cell r="I266">
            <v>20</v>
          </cell>
          <cell r="J266">
            <v>25</v>
          </cell>
          <cell r="K266">
            <v>20</v>
          </cell>
          <cell r="L266">
            <v>22.333333333333332</v>
          </cell>
        </row>
        <row r="267">
          <cell r="E267" t="str">
            <v>Phỏng vấn</v>
          </cell>
          <cell r="F267">
            <v>20</v>
          </cell>
          <cell r="G267">
            <v>15</v>
          </cell>
          <cell r="H267">
            <v>20</v>
          </cell>
          <cell r="I267">
            <v>20</v>
          </cell>
          <cell r="J267">
            <v>25</v>
          </cell>
          <cell r="K267">
            <v>23</v>
          </cell>
          <cell r="L267">
            <v>20.5</v>
          </cell>
        </row>
        <row r="268">
          <cell r="B268" t="str">
            <v>Nguyễn Văn Lộc</v>
          </cell>
          <cell r="C268" t="str">
            <v>04/9/1991</v>
          </cell>
          <cell r="D268" t="str">
            <v>Cục THADS tỉnh Quảng Nam</v>
          </cell>
          <cell r="E268" t="str">
            <v>Kết quả học tập</v>
          </cell>
          <cell r="F268">
            <v>62.3</v>
          </cell>
          <cell r="G268">
            <v>62</v>
          </cell>
          <cell r="H268">
            <v>62</v>
          </cell>
          <cell r="I268">
            <v>62</v>
          </cell>
          <cell r="J268">
            <v>62</v>
          </cell>
          <cell r="K268">
            <v>62</v>
          </cell>
          <cell r="L268">
            <v>62.050000000000004</v>
          </cell>
          <cell r="M268" t="str">
            <v>Không đạt</v>
          </cell>
          <cell r="O268">
            <v>62.050000000000004</v>
          </cell>
          <cell r="P268">
            <v>20.666666666666668</v>
          </cell>
          <cell r="Q268">
            <v>21</v>
          </cell>
          <cell r="R268">
            <v>103.71666666666667</v>
          </cell>
          <cell r="S268" t="str">
            <v>Không đạt</v>
          </cell>
        </row>
        <row r="269">
          <cell r="E269" t="str">
            <v>Năng lực chuyên môn</v>
          </cell>
          <cell r="F269">
            <v>24</v>
          </cell>
          <cell r="G269">
            <v>20</v>
          </cell>
          <cell r="H269">
            <v>20</v>
          </cell>
          <cell r="I269">
            <v>20</v>
          </cell>
          <cell r="J269">
            <v>20</v>
          </cell>
          <cell r="K269">
            <v>20</v>
          </cell>
          <cell r="L269">
            <v>20.666666666666668</v>
          </cell>
        </row>
        <row r="270">
          <cell r="E270" t="str">
            <v>Phỏng vấn</v>
          </cell>
          <cell r="F270">
            <v>20</v>
          </cell>
          <cell r="G270">
            <v>21</v>
          </cell>
          <cell r="H270">
            <v>25</v>
          </cell>
          <cell r="I270">
            <v>20</v>
          </cell>
          <cell r="J270">
            <v>20</v>
          </cell>
          <cell r="K270">
            <v>20</v>
          </cell>
          <cell r="L270">
            <v>21</v>
          </cell>
        </row>
        <row r="271">
          <cell r="B271" t="str">
            <v>Nguyễn Thị Yến</v>
          </cell>
          <cell r="C271" t="str">
            <v>25/8/1993</v>
          </cell>
          <cell r="D271" t="str">
            <v>Cục THADS tỉnh Quảng Nam</v>
          </cell>
          <cell r="E271" t="str">
            <v>Kết quả học tập</v>
          </cell>
          <cell r="F271">
            <v>75.1</v>
          </cell>
          <cell r="G271">
            <v>75</v>
          </cell>
          <cell r="H271">
            <v>75</v>
          </cell>
          <cell r="I271">
            <v>75</v>
          </cell>
          <cell r="J271">
            <v>75</v>
          </cell>
          <cell r="K271">
            <v>75</v>
          </cell>
          <cell r="L271">
            <v>75.01666666666667</v>
          </cell>
          <cell r="M271" t="str">
            <v>Không đạt</v>
          </cell>
          <cell r="O271">
            <v>75.01666666666667</v>
          </cell>
          <cell r="P271">
            <v>20.666666666666668</v>
          </cell>
          <cell r="Q271">
            <v>19.166666666666668</v>
          </cell>
          <cell r="R271">
            <v>114.85000000000001</v>
          </cell>
          <cell r="S271" t="str">
            <v>Không đạt</v>
          </cell>
        </row>
        <row r="272">
          <cell r="E272" t="str">
            <v>Năng lực chuyên môn</v>
          </cell>
          <cell r="F272">
            <v>24</v>
          </cell>
          <cell r="G272">
            <v>20</v>
          </cell>
          <cell r="H272">
            <v>20</v>
          </cell>
          <cell r="I272">
            <v>20</v>
          </cell>
          <cell r="J272">
            <v>20</v>
          </cell>
          <cell r="K272">
            <v>20</v>
          </cell>
          <cell r="L272">
            <v>20.666666666666668</v>
          </cell>
        </row>
        <row r="273">
          <cell r="E273" t="str">
            <v>Phỏng vấn</v>
          </cell>
          <cell r="F273">
            <v>20</v>
          </cell>
          <cell r="G273">
            <v>20</v>
          </cell>
          <cell r="H273">
            <v>20</v>
          </cell>
          <cell r="I273">
            <v>20</v>
          </cell>
          <cell r="J273">
            <v>20</v>
          </cell>
          <cell r="K273">
            <v>15</v>
          </cell>
          <cell r="L273">
            <v>19.166666666666668</v>
          </cell>
        </row>
        <row r="274">
          <cell r="B274" t="str">
            <v>Nguyễn Thị Thu Thảo</v>
          </cell>
          <cell r="C274" t="str">
            <v>08/8/1993</v>
          </cell>
          <cell r="D274" t="str">
            <v>Cục THADS tỉnh Quảng Nam</v>
          </cell>
          <cell r="E274" t="str">
            <v>Kết quả học tập</v>
          </cell>
          <cell r="F274">
            <v>71.4</v>
          </cell>
          <cell r="G274">
            <v>71</v>
          </cell>
          <cell r="H274">
            <v>71</v>
          </cell>
          <cell r="I274">
            <v>71</v>
          </cell>
          <cell r="J274">
            <v>71</v>
          </cell>
          <cell r="K274">
            <v>71</v>
          </cell>
          <cell r="L274">
            <v>71.06666666666666</v>
          </cell>
          <cell r="M274" t="str">
            <v>Không đạt</v>
          </cell>
          <cell r="O274">
            <v>71.06666666666666</v>
          </cell>
          <cell r="P274">
            <v>19.5</v>
          </cell>
          <cell r="Q274">
            <v>19.166666666666668</v>
          </cell>
          <cell r="R274">
            <v>109.73333333333333</v>
          </cell>
          <cell r="S274" t="str">
            <v>Không đạt</v>
          </cell>
        </row>
        <row r="275">
          <cell r="E275" t="str">
            <v>Năng lực chuyên môn</v>
          </cell>
          <cell r="F275">
            <v>24</v>
          </cell>
          <cell r="G275">
            <v>15</v>
          </cell>
          <cell r="H275">
            <v>20</v>
          </cell>
          <cell r="I275">
            <v>20</v>
          </cell>
          <cell r="J275">
            <v>15</v>
          </cell>
          <cell r="K275">
            <v>23</v>
          </cell>
          <cell r="L275">
            <v>19.5</v>
          </cell>
        </row>
        <row r="276">
          <cell r="E276" t="str">
            <v>Phỏng vấn</v>
          </cell>
          <cell r="F276">
            <v>23</v>
          </cell>
          <cell r="G276">
            <v>20</v>
          </cell>
          <cell r="H276">
            <v>15</v>
          </cell>
          <cell r="I276">
            <v>15</v>
          </cell>
          <cell r="J276">
            <v>20</v>
          </cell>
          <cell r="K276">
            <v>22</v>
          </cell>
          <cell r="L276">
            <v>19.166666666666668</v>
          </cell>
        </row>
        <row r="277">
          <cell r="B277" t="str">
            <v>Nguyễn Vũ Hòa Liên</v>
          </cell>
          <cell r="C277" t="str">
            <v>01/01/1991</v>
          </cell>
          <cell r="D277" t="str">
            <v>Cục THADS tỉnh Quảng Nam</v>
          </cell>
          <cell r="E277" t="str">
            <v>Kết quả học tập</v>
          </cell>
          <cell r="F277">
            <v>74.5</v>
          </cell>
          <cell r="G277">
            <v>74</v>
          </cell>
          <cell r="H277">
            <v>74</v>
          </cell>
          <cell r="I277">
            <v>74</v>
          </cell>
          <cell r="J277">
            <v>74</v>
          </cell>
          <cell r="K277">
            <v>74</v>
          </cell>
          <cell r="L277">
            <v>74.08333333333333</v>
          </cell>
          <cell r="M277" t="str">
            <v>Đạt</v>
          </cell>
          <cell r="O277">
            <v>74.08333333333333</v>
          </cell>
          <cell r="P277">
            <v>25.833333333333332</v>
          </cell>
          <cell r="Q277">
            <v>26.333333333333332</v>
          </cell>
          <cell r="R277">
            <v>126.24999999999999</v>
          </cell>
          <cell r="S277" t="str">
            <v>Đạt</v>
          </cell>
        </row>
        <row r="278">
          <cell r="E278" t="str">
            <v>Năng lực chuyên môn</v>
          </cell>
          <cell r="F278">
            <v>25</v>
          </cell>
          <cell r="G278">
            <v>30</v>
          </cell>
          <cell r="H278">
            <v>25</v>
          </cell>
          <cell r="I278">
            <v>25</v>
          </cell>
          <cell r="J278">
            <v>25</v>
          </cell>
          <cell r="K278">
            <v>25</v>
          </cell>
          <cell r="L278">
            <v>25.833333333333332</v>
          </cell>
        </row>
        <row r="279">
          <cell r="E279" t="str">
            <v>Phỏng vấn</v>
          </cell>
          <cell r="F279">
            <v>23</v>
          </cell>
          <cell r="G279">
            <v>35</v>
          </cell>
          <cell r="H279">
            <v>25</v>
          </cell>
          <cell r="I279">
            <v>25</v>
          </cell>
          <cell r="J279">
            <v>25</v>
          </cell>
          <cell r="K279">
            <v>25</v>
          </cell>
          <cell r="L279">
            <v>26.333333333333332</v>
          </cell>
        </row>
        <row r="280">
          <cell r="B280" t="str">
            <v>Nguyễn Đức Lương Nghĩa</v>
          </cell>
          <cell r="C280" t="str">
            <v>01/01/1992</v>
          </cell>
          <cell r="D280" t="str">
            <v>Cục THADS tỉnh Quảng Nam</v>
          </cell>
          <cell r="E280" t="str">
            <v>Kết quả học tập</v>
          </cell>
          <cell r="F280">
            <v>72.4</v>
          </cell>
          <cell r="G280">
            <v>72</v>
          </cell>
          <cell r="H280">
            <v>72</v>
          </cell>
          <cell r="I280">
            <v>72</v>
          </cell>
          <cell r="J280">
            <v>72</v>
          </cell>
          <cell r="K280">
            <v>72</v>
          </cell>
          <cell r="L280">
            <v>72.06666666666666</v>
          </cell>
          <cell r="M280" t="str">
            <v>Không đạt</v>
          </cell>
          <cell r="O280">
            <v>72.06666666666666</v>
          </cell>
          <cell r="P280">
            <v>19.166666666666668</v>
          </cell>
          <cell r="Q280">
            <v>19.166666666666668</v>
          </cell>
          <cell r="R280">
            <v>110.4</v>
          </cell>
          <cell r="S280" t="str">
            <v>Không đạt</v>
          </cell>
        </row>
        <row r="281">
          <cell r="E281" t="str">
            <v>Năng lực chuyên môn</v>
          </cell>
          <cell r="F281">
            <v>20</v>
          </cell>
          <cell r="G281">
            <v>20</v>
          </cell>
          <cell r="H281">
            <v>20</v>
          </cell>
          <cell r="I281">
            <v>20</v>
          </cell>
          <cell r="J281">
            <v>20</v>
          </cell>
          <cell r="K281">
            <v>15</v>
          </cell>
          <cell r="L281">
            <v>19.166666666666668</v>
          </cell>
        </row>
        <row r="282">
          <cell r="E282" t="str">
            <v>Phỏng vấn</v>
          </cell>
          <cell r="F282">
            <v>23</v>
          </cell>
          <cell r="G282">
            <v>21</v>
          </cell>
          <cell r="H282">
            <v>15</v>
          </cell>
          <cell r="I282">
            <v>20</v>
          </cell>
          <cell r="J282">
            <v>21</v>
          </cell>
          <cell r="K282">
            <v>15</v>
          </cell>
          <cell r="L282">
            <v>19.166666666666668</v>
          </cell>
        </row>
        <row r="283">
          <cell r="B283" t="str">
            <v>Phan Văn Khương</v>
          </cell>
          <cell r="C283" t="str">
            <v>01/01/1993</v>
          </cell>
          <cell r="D283" t="str">
            <v>Cục THADS tỉnh Quảng Nam</v>
          </cell>
          <cell r="E283" t="str">
            <v>Kết quả học tập</v>
          </cell>
          <cell r="F283">
            <v>67.8</v>
          </cell>
          <cell r="G283">
            <v>67</v>
          </cell>
          <cell r="H283">
            <v>67</v>
          </cell>
          <cell r="I283">
            <v>68</v>
          </cell>
          <cell r="J283">
            <v>67</v>
          </cell>
          <cell r="K283">
            <v>68</v>
          </cell>
          <cell r="L283">
            <v>67.46666666666667</v>
          </cell>
          <cell r="M283" t="str">
            <v>Không đạt</v>
          </cell>
          <cell r="O283">
            <v>67.46666666666667</v>
          </cell>
          <cell r="P283">
            <v>23</v>
          </cell>
          <cell r="Q283">
            <v>20.166666666666668</v>
          </cell>
          <cell r="R283">
            <v>110.63333333333334</v>
          </cell>
          <cell r="S283" t="str">
            <v>Không đạt</v>
          </cell>
        </row>
        <row r="284">
          <cell r="E284" t="str">
            <v>Năng lực chuyên môn</v>
          </cell>
          <cell r="F284">
            <v>25</v>
          </cell>
          <cell r="G284">
            <v>25</v>
          </cell>
          <cell r="H284">
            <v>25</v>
          </cell>
          <cell r="I284">
            <v>23</v>
          </cell>
          <cell r="J284">
            <v>20</v>
          </cell>
          <cell r="K284">
            <v>20</v>
          </cell>
          <cell r="L284">
            <v>23</v>
          </cell>
        </row>
        <row r="285">
          <cell r="E285" t="str">
            <v>Phỏng vấn</v>
          </cell>
          <cell r="F285">
            <v>20</v>
          </cell>
          <cell r="G285">
            <v>20</v>
          </cell>
          <cell r="H285">
            <v>20</v>
          </cell>
          <cell r="I285">
            <v>21</v>
          </cell>
          <cell r="J285">
            <v>20</v>
          </cell>
          <cell r="K285">
            <v>20</v>
          </cell>
          <cell r="L285">
            <v>20.166666666666668</v>
          </cell>
        </row>
        <row r="286">
          <cell r="B286" t="str">
            <v>Huỳnh Thị Diệu</v>
          </cell>
          <cell r="C286" t="str">
            <v>20/7/1993</v>
          </cell>
          <cell r="D286" t="str">
            <v>Cục THADS tỉnh Quảng Nam</v>
          </cell>
          <cell r="E286" t="str">
            <v>Kết quả học tập</v>
          </cell>
          <cell r="F286">
            <v>75.3</v>
          </cell>
          <cell r="G286">
            <v>75</v>
          </cell>
          <cell r="H286">
            <v>75</v>
          </cell>
          <cell r="I286">
            <v>75</v>
          </cell>
          <cell r="J286">
            <v>75</v>
          </cell>
          <cell r="K286">
            <v>75</v>
          </cell>
          <cell r="L286">
            <v>75.05</v>
          </cell>
          <cell r="M286" t="str">
            <v>Không đạt</v>
          </cell>
          <cell r="O286">
            <v>75.05</v>
          </cell>
          <cell r="P286">
            <v>17.333333333333332</v>
          </cell>
          <cell r="Q286">
            <v>15</v>
          </cell>
          <cell r="R286">
            <v>107.38333333333333</v>
          </cell>
          <cell r="S286" t="str">
            <v>Không đạt</v>
          </cell>
        </row>
        <row r="287">
          <cell r="E287" t="str">
            <v>Năng lực chuyên môn</v>
          </cell>
          <cell r="F287">
            <v>24</v>
          </cell>
          <cell r="G287">
            <v>15</v>
          </cell>
          <cell r="H287">
            <v>15</v>
          </cell>
          <cell r="I287">
            <v>15</v>
          </cell>
          <cell r="J287">
            <v>15</v>
          </cell>
          <cell r="K287">
            <v>20</v>
          </cell>
          <cell r="L287">
            <v>17.333333333333332</v>
          </cell>
        </row>
        <row r="288">
          <cell r="E288" t="str">
            <v>Phỏng vấn</v>
          </cell>
          <cell r="F288">
            <v>20</v>
          </cell>
          <cell r="G288">
            <v>10</v>
          </cell>
          <cell r="H288">
            <v>15</v>
          </cell>
          <cell r="I288">
            <v>20</v>
          </cell>
          <cell r="J288">
            <v>10</v>
          </cell>
          <cell r="K288">
            <v>15</v>
          </cell>
          <cell r="L288">
            <v>15</v>
          </cell>
        </row>
        <row r="289">
          <cell r="B289" t="str">
            <v>Nguyễn Tấn Tân</v>
          </cell>
          <cell r="C289" t="str">
            <v>15/4/1991</v>
          </cell>
          <cell r="D289" t="str">
            <v>Cục THADS tỉnh Quảng Nam</v>
          </cell>
          <cell r="E289" t="str">
            <v>Kết quả học tập</v>
          </cell>
          <cell r="F289">
            <v>84</v>
          </cell>
          <cell r="G289">
            <v>84</v>
          </cell>
          <cell r="H289">
            <v>84</v>
          </cell>
          <cell r="I289">
            <v>84</v>
          </cell>
          <cell r="J289">
            <v>84</v>
          </cell>
          <cell r="K289">
            <v>84</v>
          </cell>
          <cell r="L289">
            <v>84</v>
          </cell>
          <cell r="M289" t="str">
            <v>Đạt</v>
          </cell>
          <cell r="O289">
            <v>84</v>
          </cell>
          <cell r="P289">
            <v>25.833333333333332</v>
          </cell>
          <cell r="Q289">
            <v>25.833333333333332</v>
          </cell>
          <cell r="R289">
            <v>135.66666666666666</v>
          </cell>
          <cell r="S289" t="str">
            <v>Đạt</v>
          </cell>
        </row>
        <row r="290">
          <cell r="E290" t="str">
            <v>Năng lực chuyên môn</v>
          </cell>
          <cell r="F290">
            <v>25</v>
          </cell>
          <cell r="G290">
            <v>25</v>
          </cell>
          <cell r="H290">
            <v>25</v>
          </cell>
          <cell r="I290">
            <v>25</v>
          </cell>
          <cell r="J290">
            <v>30</v>
          </cell>
          <cell r="K290">
            <v>25</v>
          </cell>
          <cell r="L290">
            <v>25.833333333333332</v>
          </cell>
        </row>
        <row r="291">
          <cell r="E291" t="str">
            <v>Phỏng vấn</v>
          </cell>
          <cell r="F291">
            <v>25</v>
          </cell>
          <cell r="G291">
            <v>25</v>
          </cell>
          <cell r="H291">
            <v>25</v>
          </cell>
          <cell r="I291">
            <v>25</v>
          </cell>
          <cell r="J291">
            <v>30</v>
          </cell>
          <cell r="K291">
            <v>25</v>
          </cell>
          <cell r="L291">
            <v>25.833333333333332</v>
          </cell>
        </row>
        <row r="292">
          <cell r="B292" t="str">
            <v>Doãn Đức Thọ </v>
          </cell>
          <cell r="C292" t="str">
            <v>15/7/1982</v>
          </cell>
          <cell r="D292" t="str">
            <v>Cục THADS tỉnh Quảng Nam</v>
          </cell>
          <cell r="E292" t="str">
            <v>Kết quả học tập</v>
          </cell>
          <cell r="F292">
            <v>74.1</v>
          </cell>
          <cell r="G292">
            <v>74</v>
          </cell>
          <cell r="H292">
            <v>74</v>
          </cell>
          <cell r="I292">
            <v>74</v>
          </cell>
          <cell r="J292">
            <v>74</v>
          </cell>
          <cell r="K292">
            <v>74</v>
          </cell>
          <cell r="L292">
            <v>74.01666666666667</v>
          </cell>
          <cell r="M292" t="str">
            <v>Không đạt</v>
          </cell>
          <cell r="O292">
            <v>74.01666666666667</v>
          </cell>
          <cell r="P292">
            <v>19.5</v>
          </cell>
          <cell r="Q292">
            <v>21</v>
          </cell>
          <cell r="R292">
            <v>114.51666666666667</v>
          </cell>
          <cell r="S292" t="str">
            <v>Không đạt</v>
          </cell>
        </row>
        <row r="293">
          <cell r="E293" t="str">
            <v>Năng lực chuyên môn</v>
          </cell>
          <cell r="F293">
            <v>24</v>
          </cell>
          <cell r="G293">
            <v>15</v>
          </cell>
          <cell r="H293">
            <v>20</v>
          </cell>
          <cell r="I293">
            <v>20</v>
          </cell>
          <cell r="J293">
            <v>15</v>
          </cell>
          <cell r="K293">
            <v>23</v>
          </cell>
          <cell r="L293">
            <v>19.5</v>
          </cell>
        </row>
        <row r="294">
          <cell r="E294" t="str">
            <v>Phỏng vấn</v>
          </cell>
          <cell r="F294">
            <v>23</v>
          </cell>
          <cell r="G294">
            <v>20</v>
          </cell>
          <cell r="H294">
            <v>20</v>
          </cell>
          <cell r="I294">
            <v>20</v>
          </cell>
          <cell r="J294">
            <v>20</v>
          </cell>
          <cell r="K294">
            <v>23</v>
          </cell>
          <cell r="L294">
            <v>21</v>
          </cell>
        </row>
        <row r="295">
          <cell r="B295" t="str">
            <v>Trần Thị Lệ</v>
          </cell>
          <cell r="C295">
            <v>33636</v>
          </cell>
          <cell r="D295" t="str">
            <v>Cục THADS tỉnh Quảng Nam</v>
          </cell>
          <cell r="L295" t="str">
            <v>Chuyển sang thi ở khu vực miền Nam</v>
          </cell>
        </row>
        <row r="296">
          <cell r="B296" t="str">
            <v>Võ Văn Bảo</v>
          </cell>
          <cell r="C296" t="str">
            <v>15/01/1994</v>
          </cell>
          <cell r="D296" t="str">
            <v>Cục THADS tỉnh Quảng Nam</v>
          </cell>
          <cell r="E296" t="str">
            <v>Kết quả học tập</v>
          </cell>
          <cell r="F296">
            <v>76.5</v>
          </cell>
          <cell r="G296">
            <v>76</v>
          </cell>
          <cell r="H296">
            <v>76</v>
          </cell>
          <cell r="I296">
            <v>76</v>
          </cell>
          <cell r="J296">
            <v>76</v>
          </cell>
          <cell r="K296">
            <v>76</v>
          </cell>
          <cell r="L296">
            <v>76.08333333333333</v>
          </cell>
          <cell r="M296" t="str">
            <v>Đạt</v>
          </cell>
          <cell r="O296">
            <v>76.08333333333333</v>
          </cell>
          <cell r="P296">
            <v>26.666666666666668</v>
          </cell>
          <cell r="Q296">
            <v>25.833333333333332</v>
          </cell>
          <cell r="R296">
            <v>128.58333333333334</v>
          </cell>
          <cell r="S296" t="str">
            <v>Đạt</v>
          </cell>
        </row>
        <row r="297">
          <cell r="E297" t="str">
            <v>Năng lực chuyên môn</v>
          </cell>
          <cell r="F297">
            <v>25</v>
          </cell>
          <cell r="G297">
            <v>30</v>
          </cell>
          <cell r="H297">
            <v>25</v>
          </cell>
          <cell r="I297">
            <v>25</v>
          </cell>
          <cell r="J297">
            <v>30</v>
          </cell>
          <cell r="K297">
            <v>25</v>
          </cell>
          <cell r="L297">
            <v>26.666666666666668</v>
          </cell>
        </row>
        <row r="298">
          <cell r="E298" t="str">
            <v>Phỏng vấn</v>
          </cell>
          <cell r="F298">
            <v>25</v>
          </cell>
          <cell r="G298">
            <v>25</v>
          </cell>
          <cell r="H298">
            <v>25</v>
          </cell>
          <cell r="I298">
            <v>25</v>
          </cell>
          <cell r="J298">
            <v>30</v>
          </cell>
          <cell r="K298">
            <v>25</v>
          </cell>
          <cell r="L298">
            <v>25.833333333333332</v>
          </cell>
        </row>
        <row r="299">
          <cell r="B299" t="str">
            <v>Đỗ Thị Tố Trinh</v>
          </cell>
          <cell r="C299">
            <v>34475</v>
          </cell>
          <cell r="D299" t="str">
            <v>Cục THADS tỉnh Quảng Nam</v>
          </cell>
          <cell r="E299" t="str">
            <v>Kết quả học tập</v>
          </cell>
          <cell r="F299">
            <v>82.8</v>
          </cell>
          <cell r="G299">
            <v>82</v>
          </cell>
          <cell r="H299">
            <v>82</v>
          </cell>
          <cell r="I299">
            <v>82</v>
          </cell>
          <cell r="J299">
            <v>82</v>
          </cell>
          <cell r="K299">
            <v>83</v>
          </cell>
          <cell r="L299">
            <v>82.3</v>
          </cell>
          <cell r="M299" t="str">
            <v>Đạt</v>
          </cell>
          <cell r="O299">
            <v>82.3</v>
          </cell>
          <cell r="P299">
            <v>30</v>
          </cell>
          <cell r="Q299">
            <v>31</v>
          </cell>
          <cell r="R299">
            <v>143.3</v>
          </cell>
          <cell r="S299" t="str">
            <v>Đạt</v>
          </cell>
        </row>
        <row r="300">
          <cell r="E300" t="str">
            <v>Năng lực chuyên môn</v>
          </cell>
          <cell r="F300">
            <v>25</v>
          </cell>
          <cell r="G300">
            <v>30</v>
          </cell>
          <cell r="H300">
            <v>30</v>
          </cell>
          <cell r="I300">
            <v>30</v>
          </cell>
          <cell r="J300">
            <v>30</v>
          </cell>
          <cell r="K300">
            <v>35</v>
          </cell>
          <cell r="L300">
            <v>30</v>
          </cell>
        </row>
        <row r="301">
          <cell r="E301" t="str">
            <v>Phỏng vấn</v>
          </cell>
          <cell r="F301">
            <v>26</v>
          </cell>
          <cell r="G301">
            <v>30</v>
          </cell>
          <cell r="H301">
            <v>30</v>
          </cell>
          <cell r="I301">
            <v>35</v>
          </cell>
          <cell r="J301">
            <v>30</v>
          </cell>
          <cell r="K301">
            <v>35</v>
          </cell>
          <cell r="L301">
            <v>31</v>
          </cell>
        </row>
        <row r="302">
          <cell r="B302" t="str">
            <v>Nguyễn Thị Hằng Nga</v>
          </cell>
          <cell r="C302">
            <v>33846</v>
          </cell>
          <cell r="D302" t="str">
            <v>Cục THADS tỉnh Quảng Nam</v>
          </cell>
          <cell r="E302" t="str">
            <v>Kết quả học tập</v>
          </cell>
          <cell r="F302">
            <v>74</v>
          </cell>
          <cell r="G302">
            <v>74</v>
          </cell>
          <cell r="H302">
            <v>74</v>
          </cell>
          <cell r="I302">
            <v>74</v>
          </cell>
          <cell r="J302">
            <v>74</v>
          </cell>
          <cell r="K302">
            <v>74</v>
          </cell>
          <cell r="L302">
            <v>74</v>
          </cell>
          <cell r="M302" t="str">
            <v>Đạt</v>
          </cell>
          <cell r="O302">
            <v>74</v>
          </cell>
          <cell r="P302">
            <v>25.833333333333332</v>
          </cell>
          <cell r="Q302">
            <v>26.833333333333332</v>
          </cell>
          <cell r="R302">
            <v>126.66666666666666</v>
          </cell>
          <cell r="S302" t="str">
            <v>Đạt</v>
          </cell>
        </row>
        <row r="303">
          <cell r="E303" t="str">
            <v>Năng lực chuyên môn</v>
          </cell>
          <cell r="F303">
            <v>25</v>
          </cell>
          <cell r="G303">
            <v>25</v>
          </cell>
          <cell r="H303">
            <v>25</v>
          </cell>
          <cell r="I303">
            <v>25</v>
          </cell>
          <cell r="J303">
            <v>25</v>
          </cell>
          <cell r="K303">
            <v>30</v>
          </cell>
          <cell r="L303">
            <v>25.833333333333332</v>
          </cell>
        </row>
        <row r="304">
          <cell r="E304" t="str">
            <v>Phỏng vấn</v>
          </cell>
          <cell r="F304">
            <v>26</v>
          </cell>
          <cell r="G304">
            <v>25</v>
          </cell>
          <cell r="H304">
            <v>30</v>
          </cell>
          <cell r="I304">
            <v>25</v>
          </cell>
          <cell r="J304">
            <v>25</v>
          </cell>
          <cell r="K304">
            <v>30</v>
          </cell>
          <cell r="L304">
            <v>26.833333333333332</v>
          </cell>
        </row>
        <row r="305">
          <cell r="B305" t="str">
            <v>Trịnh Minh Tùng</v>
          </cell>
          <cell r="C305">
            <v>33970</v>
          </cell>
          <cell r="D305" t="str">
            <v>Cục THADS tỉnh Quảng Nam</v>
          </cell>
          <cell r="E305" t="str">
            <v>Kết quả học tập</v>
          </cell>
          <cell r="L305" t="str">
            <v>Không sơ tuyển</v>
          </cell>
          <cell r="N305">
            <v>0</v>
          </cell>
        </row>
        <row r="306">
          <cell r="B306" t="str">
            <v>Võ Thanh Truyền</v>
          </cell>
          <cell r="C306">
            <v>34259</v>
          </cell>
          <cell r="D306" t="str">
            <v>Cục THADS tỉnh Quảng Nam</v>
          </cell>
          <cell r="E306" t="str">
            <v>Kết quả học tập</v>
          </cell>
          <cell r="L306" t="str">
            <v>Không sơ tuyển</v>
          </cell>
          <cell r="N306">
            <v>0</v>
          </cell>
        </row>
        <row r="307">
          <cell r="B307" t="str">
            <v>Trần Linh Chi</v>
          </cell>
          <cell r="C307" t="str">
            <v>11/7/1992</v>
          </cell>
          <cell r="D307" t="str">
            <v>Cục THADS tỉnh Quảng Nam</v>
          </cell>
          <cell r="E307" t="str">
            <v>Kết quả học tập</v>
          </cell>
          <cell r="F307">
            <v>76.3</v>
          </cell>
          <cell r="G307">
            <v>76</v>
          </cell>
          <cell r="H307">
            <v>76</v>
          </cell>
          <cell r="I307">
            <v>76</v>
          </cell>
          <cell r="J307">
            <v>76</v>
          </cell>
          <cell r="K307">
            <v>76</v>
          </cell>
          <cell r="L307">
            <v>76.05</v>
          </cell>
          <cell r="M307" t="str">
            <v>Đạt</v>
          </cell>
          <cell r="O307">
            <v>76.05</v>
          </cell>
          <cell r="P307">
            <v>25</v>
          </cell>
          <cell r="Q307">
            <v>25.833333333333332</v>
          </cell>
          <cell r="R307">
            <v>126.88333333333333</v>
          </cell>
          <cell r="S307" t="str">
            <v>Đạt</v>
          </cell>
        </row>
        <row r="308">
          <cell r="E308" t="str">
            <v>Năng lực chuyên môn</v>
          </cell>
          <cell r="F308">
            <v>25</v>
          </cell>
          <cell r="G308">
            <v>25</v>
          </cell>
          <cell r="H308">
            <v>25</v>
          </cell>
          <cell r="I308">
            <v>25</v>
          </cell>
          <cell r="J308">
            <v>25</v>
          </cell>
          <cell r="K308">
            <v>25</v>
          </cell>
          <cell r="L308">
            <v>25</v>
          </cell>
        </row>
        <row r="309">
          <cell r="E309" t="str">
            <v>Phỏng vấn</v>
          </cell>
          <cell r="F309">
            <v>25</v>
          </cell>
          <cell r="G309">
            <v>25</v>
          </cell>
          <cell r="H309">
            <v>30</v>
          </cell>
          <cell r="I309">
            <v>25</v>
          </cell>
          <cell r="J309">
            <v>25</v>
          </cell>
          <cell r="K309">
            <v>25</v>
          </cell>
          <cell r="L309">
            <v>25.833333333333332</v>
          </cell>
        </row>
        <row r="310">
          <cell r="N310">
            <v>0</v>
          </cell>
          <cell r="Q310" t="str">
            <v>Chi cục THADS huyện Nam Giang</v>
          </cell>
        </row>
        <row r="311">
          <cell r="B311" t="str">
            <v>Nguyễn Văn Thông</v>
          </cell>
          <cell r="C311" t="str">
            <v>28/01/1989</v>
          </cell>
          <cell r="D311" t="str">
            <v>Chi cục THADS huyện Nam Giang, tỉnh Quảng Nam</v>
          </cell>
          <cell r="E311" t="str">
            <v>Kết quả học tập</v>
          </cell>
          <cell r="F311">
            <v>69</v>
          </cell>
          <cell r="H311">
            <v>69</v>
          </cell>
          <cell r="I311">
            <v>69</v>
          </cell>
          <cell r="J311">
            <v>69</v>
          </cell>
          <cell r="K311">
            <v>69</v>
          </cell>
          <cell r="L311">
            <v>69</v>
          </cell>
          <cell r="M311" t="str">
            <v>Đạt</v>
          </cell>
          <cell r="O311">
            <v>69</v>
          </cell>
          <cell r="P311">
            <v>25</v>
          </cell>
          <cell r="Q311">
            <v>25</v>
          </cell>
          <cell r="R311">
            <v>119</v>
          </cell>
          <cell r="S311" t="str">
            <v>Đạt</v>
          </cell>
        </row>
        <row r="312">
          <cell r="E312" t="str">
            <v>Năng lực chuyên môn</v>
          </cell>
          <cell r="F312">
            <v>25</v>
          </cell>
          <cell r="H312">
            <v>25</v>
          </cell>
          <cell r="I312">
            <v>25</v>
          </cell>
          <cell r="J312">
            <v>25</v>
          </cell>
          <cell r="K312">
            <v>25</v>
          </cell>
          <cell r="L312">
            <v>25</v>
          </cell>
        </row>
        <row r="313">
          <cell r="E313" t="str">
            <v>Phỏng vấn</v>
          </cell>
          <cell r="F313">
            <v>25</v>
          </cell>
          <cell r="H313">
            <v>25</v>
          </cell>
          <cell r="I313">
            <v>25</v>
          </cell>
          <cell r="J313">
            <v>25</v>
          </cell>
          <cell r="K313">
            <v>25</v>
          </cell>
          <cell r="L313">
            <v>25</v>
          </cell>
        </row>
        <row r="314">
          <cell r="B314" t="str">
            <v>Zơ Râm Trải</v>
          </cell>
          <cell r="C314" t="str">
            <v>04/7/1993</v>
          </cell>
          <cell r="D314" t="str">
            <v>Chi cục THADS huyện Nam Giang, tỉnh Quảng Nam</v>
          </cell>
          <cell r="E314" t="str">
            <v>Kết quả học tập</v>
          </cell>
          <cell r="F314">
            <v>74.8</v>
          </cell>
          <cell r="G314">
            <v>74</v>
          </cell>
          <cell r="H314">
            <v>75</v>
          </cell>
          <cell r="I314">
            <v>75</v>
          </cell>
          <cell r="J314">
            <v>74</v>
          </cell>
          <cell r="K314">
            <v>75</v>
          </cell>
          <cell r="L314">
            <v>74.63333333333334</v>
          </cell>
          <cell r="M314" t="str">
            <v>Đạt</v>
          </cell>
          <cell r="O314">
            <v>74.63333333333334</v>
          </cell>
          <cell r="P314">
            <v>25</v>
          </cell>
          <cell r="Q314">
            <v>25</v>
          </cell>
          <cell r="R314">
            <v>124.63333333333334</v>
          </cell>
          <cell r="S314" t="str">
            <v>Đạt</v>
          </cell>
        </row>
        <row r="315">
          <cell r="E315" t="str">
            <v>Năng lực chuyên môn</v>
          </cell>
          <cell r="F315">
            <v>25</v>
          </cell>
          <cell r="G315">
            <v>25</v>
          </cell>
          <cell r="H315">
            <v>25</v>
          </cell>
          <cell r="I315">
            <v>25</v>
          </cell>
          <cell r="J315">
            <v>25</v>
          </cell>
          <cell r="K315">
            <v>25</v>
          </cell>
          <cell r="L315">
            <v>25</v>
          </cell>
        </row>
        <row r="316">
          <cell r="E316" t="str">
            <v>Phỏng vấn</v>
          </cell>
          <cell r="F316">
            <v>25</v>
          </cell>
          <cell r="G316">
            <v>25</v>
          </cell>
          <cell r="H316">
            <v>25</v>
          </cell>
          <cell r="I316">
            <v>25</v>
          </cell>
          <cell r="J316">
            <v>25</v>
          </cell>
          <cell r="K316">
            <v>25</v>
          </cell>
          <cell r="L316">
            <v>25</v>
          </cell>
        </row>
        <row r="317">
          <cell r="B317" t="str">
            <v>Nguyễn Thị Hoàng Vi</v>
          </cell>
          <cell r="C317" t="str">
            <v>12/4/1992</v>
          </cell>
          <cell r="D317" t="str">
            <v>Chi cục THADS huyện Nam Giang, tỉnh Quảng Nam</v>
          </cell>
          <cell r="E317" t="str">
            <v>Kết quả học tập</v>
          </cell>
          <cell r="F317">
            <v>72.9</v>
          </cell>
          <cell r="G317">
            <v>72</v>
          </cell>
          <cell r="H317">
            <v>73</v>
          </cell>
          <cell r="I317">
            <v>73</v>
          </cell>
          <cell r="J317">
            <v>72</v>
          </cell>
          <cell r="K317">
            <v>73</v>
          </cell>
          <cell r="L317">
            <v>72.64999999999999</v>
          </cell>
          <cell r="M317" t="str">
            <v>Không đạt</v>
          </cell>
          <cell r="O317">
            <v>72.64999999999999</v>
          </cell>
          <cell r="P317">
            <v>20.833333333333332</v>
          </cell>
          <cell r="Q317">
            <v>17.5</v>
          </cell>
          <cell r="R317">
            <v>110.98333333333332</v>
          </cell>
          <cell r="S317" t="str">
            <v>Không đạt</v>
          </cell>
        </row>
        <row r="318">
          <cell r="E318" t="str">
            <v>Năng lực chuyên môn</v>
          </cell>
          <cell r="F318">
            <v>20</v>
          </cell>
          <cell r="G318">
            <v>25</v>
          </cell>
          <cell r="H318">
            <v>20</v>
          </cell>
          <cell r="I318">
            <v>15</v>
          </cell>
          <cell r="J318">
            <v>25</v>
          </cell>
          <cell r="K318">
            <v>20</v>
          </cell>
          <cell r="L318">
            <v>20.833333333333332</v>
          </cell>
        </row>
        <row r="319">
          <cell r="E319" t="str">
            <v>Phỏng vấn</v>
          </cell>
          <cell r="F319">
            <v>20</v>
          </cell>
          <cell r="G319">
            <v>15</v>
          </cell>
          <cell r="H319">
            <v>20</v>
          </cell>
          <cell r="I319">
            <v>15</v>
          </cell>
          <cell r="J319">
            <v>15</v>
          </cell>
          <cell r="K319">
            <v>20</v>
          </cell>
          <cell r="L319">
            <v>17.5</v>
          </cell>
        </row>
        <row r="320">
          <cell r="B320" t="str">
            <v>Ngô Thị Lệ</v>
          </cell>
          <cell r="C320" t="str">
            <v>20/6/1994</v>
          </cell>
          <cell r="D320" t="str">
            <v>Chi cục THADS huyện Nam Giang, tỉnh Quảng Nam</v>
          </cell>
          <cell r="E320" t="str">
            <v>Kết quả học tập</v>
          </cell>
          <cell r="F320">
            <v>81.1</v>
          </cell>
          <cell r="G320">
            <v>81</v>
          </cell>
          <cell r="H320">
            <v>81</v>
          </cell>
          <cell r="I320">
            <v>81</v>
          </cell>
          <cell r="J320">
            <v>81</v>
          </cell>
          <cell r="K320">
            <v>81</v>
          </cell>
          <cell r="L320">
            <v>81.01666666666667</v>
          </cell>
          <cell r="M320" t="str">
            <v>Đạt</v>
          </cell>
          <cell r="O320">
            <v>81.01666666666667</v>
          </cell>
          <cell r="P320">
            <v>27.5</v>
          </cell>
          <cell r="Q320">
            <v>25.833333333333332</v>
          </cell>
          <cell r="R320">
            <v>134.35</v>
          </cell>
          <cell r="S320" t="str">
            <v>Đạt</v>
          </cell>
        </row>
        <row r="321">
          <cell r="E321" t="str">
            <v>Năng lực chuyên môn</v>
          </cell>
          <cell r="F321">
            <v>25</v>
          </cell>
          <cell r="G321">
            <v>25</v>
          </cell>
          <cell r="H321">
            <v>35</v>
          </cell>
          <cell r="I321">
            <v>25</v>
          </cell>
          <cell r="J321">
            <v>25</v>
          </cell>
          <cell r="K321">
            <v>30</v>
          </cell>
          <cell r="L321">
            <v>27.5</v>
          </cell>
        </row>
        <row r="322">
          <cell r="E322" t="str">
            <v>Phỏng vấn</v>
          </cell>
          <cell r="F322">
            <v>25</v>
          </cell>
          <cell r="G322">
            <v>25</v>
          </cell>
          <cell r="H322">
            <v>25</v>
          </cell>
          <cell r="I322">
            <v>25</v>
          </cell>
          <cell r="J322">
            <v>25</v>
          </cell>
          <cell r="K322">
            <v>30</v>
          </cell>
          <cell r="L322">
            <v>25.833333333333332</v>
          </cell>
        </row>
        <row r="323">
          <cell r="N323">
            <v>0</v>
          </cell>
        </row>
        <row r="324">
          <cell r="B324" t="str">
            <v>Nguyễn Tấn Quân</v>
          </cell>
          <cell r="C324" t="str">
            <v>01/01/1988</v>
          </cell>
          <cell r="D324" t="str">
            <v>Chi cục THADS huyện Đông Giang, tỉnh Quảng Nam</v>
          </cell>
          <cell r="E324" t="str">
            <v>Kết quả học tập</v>
          </cell>
          <cell r="F324">
            <v>68</v>
          </cell>
          <cell r="G324">
            <v>68</v>
          </cell>
          <cell r="H324">
            <v>68</v>
          </cell>
          <cell r="I324">
            <v>68</v>
          </cell>
          <cell r="J324">
            <v>68</v>
          </cell>
          <cell r="K324">
            <v>68</v>
          </cell>
          <cell r="L324">
            <v>68</v>
          </cell>
          <cell r="M324" t="str">
            <v>Đạt</v>
          </cell>
          <cell r="O324">
            <v>68</v>
          </cell>
          <cell r="P324">
            <v>25</v>
          </cell>
          <cell r="Q324">
            <v>25</v>
          </cell>
          <cell r="R324">
            <v>118</v>
          </cell>
          <cell r="S324" t="str">
            <v>Đạt</v>
          </cell>
        </row>
        <row r="325">
          <cell r="E325" t="str">
            <v>Năng lực chuyên môn</v>
          </cell>
          <cell r="F325">
            <v>25</v>
          </cell>
          <cell r="G325">
            <v>25</v>
          </cell>
          <cell r="H325">
            <v>25</v>
          </cell>
          <cell r="I325">
            <v>25</v>
          </cell>
          <cell r="J325">
            <v>25</v>
          </cell>
          <cell r="K325">
            <v>25</v>
          </cell>
          <cell r="L325">
            <v>25</v>
          </cell>
        </row>
        <row r="326">
          <cell r="E326" t="str">
            <v>Phỏng vấn</v>
          </cell>
          <cell r="F326">
            <v>25</v>
          </cell>
          <cell r="G326">
            <v>25</v>
          </cell>
          <cell r="H326">
            <v>25</v>
          </cell>
          <cell r="I326">
            <v>25</v>
          </cell>
          <cell r="J326">
            <v>25</v>
          </cell>
          <cell r="K326">
            <v>25</v>
          </cell>
          <cell r="L326">
            <v>25</v>
          </cell>
        </row>
        <row r="327">
          <cell r="B327" t="str">
            <v>Ngô Văn Minh</v>
          </cell>
          <cell r="C327" t="str">
            <v>20/8/1986</v>
          </cell>
          <cell r="D327" t="str">
            <v>Chi cục THADS huyện Đông Giang, tỉnh Quảng Nam</v>
          </cell>
          <cell r="E327" t="str">
            <v>Kết quả học tập</v>
          </cell>
          <cell r="F327">
            <v>64.7</v>
          </cell>
          <cell r="G327">
            <v>64</v>
          </cell>
          <cell r="H327">
            <v>65</v>
          </cell>
          <cell r="I327">
            <v>65</v>
          </cell>
          <cell r="J327">
            <v>64</v>
          </cell>
          <cell r="K327">
            <v>65</v>
          </cell>
          <cell r="L327">
            <v>64.61666666666666</v>
          </cell>
          <cell r="M327" t="str">
            <v>Không đạt</v>
          </cell>
          <cell r="O327">
            <v>64.61666666666666</v>
          </cell>
          <cell r="P327">
            <v>14</v>
          </cell>
          <cell r="Q327">
            <v>10.833333333333334</v>
          </cell>
          <cell r="R327">
            <v>89.44999999999999</v>
          </cell>
          <cell r="S327" t="str">
            <v>Không đạt</v>
          </cell>
        </row>
        <row r="328">
          <cell r="E328" t="str">
            <v>Năng lực chuyên môn</v>
          </cell>
          <cell r="F328">
            <v>24</v>
          </cell>
          <cell r="G328">
            <v>5</v>
          </cell>
          <cell r="H328">
            <v>10</v>
          </cell>
          <cell r="I328">
            <v>15</v>
          </cell>
          <cell r="J328">
            <v>15</v>
          </cell>
          <cell r="K328">
            <v>15</v>
          </cell>
          <cell r="L328">
            <v>14</v>
          </cell>
        </row>
        <row r="329">
          <cell r="E329" t="str">
            <v>Phỏng vấn</v>
          </cell>
          <cell r="F329">
            <v>10</v>
          </cell>
          <cell r="G329">
            <v>5</v>
          </cell>
          <cell r="H329">
            <v>10</v>
          </cell>
          <cell r="I329">
            <v>15</v>
          </cell>
          <cell r="J329">
            <v>15</v>
          </cell>
          <cell r="K329">
            <v>10</v>
          </cell>
          <cell r="L329">
            <v>10.833333333333334</v>
          </cell>
        </row>
        <row r="330">
          <cell r="B330" t="str">
            <v>Phạm Thị Tiệp</v>
          </cell>
          <cell r="C330" t="str">
            <v>16/10/1989</v>
          </cell>
          <cell r="D330" t="str">
            <v>Chi cục THADS huyện Đông Giang, tỉnh Quảng Nam</v>
          </cell>
          <cell r="E330" t="str">
            <v>Kết quả học tập</v>
          </cell>
          <cell r="F330">
            <v>61.4</v>
          </cell>
          <cell r="G330">
            <v>61</v>
          </cell>
          <cell r="H330">
            <v>66</v>
          </cell>
          <cell r="I330">
            <v>61</v>
          </cell>
          <cell r="J330">
            <v>61</v>
          </cell>
          <cell r="K330">
            <v>65</v>
          </cell>
          <cell r="L330">
            <v>62.56666666666666</v>
          </cell>
          <cell r="M330" t="str">
            <v>Đạt</v>
          </cell>
          <cell r="O330">
            <v>62.56666666666666</v>
          </cell>
          <cell r="P330">
            <v>28.333333333333332</v>
          </cell>
          <cell r="Q330">
            <v>28.5</v>
          </cell>
          <cell r="R330">
            <v>119.39999999999999</v>
          </cell>
          <cell r="S330" t="str">
            <v>Đạt</v>
          </cell>
        </row>
        <row r="331">
          <cell r="E331" t="str">
            <v>Năng lực chuyên môn</v>
          </cell>
          <cell r="F331">
            <v>25</v>
          </cell>
          <cell r="G331">
            <v>30</v>
          </cell>
          <cell r="H331">
            <v>30</v>
          </cell>
          <cell r="I331">
            <v>30</v>
          </cell>
          <cell r="J331">
            <v>25</v>
          </cell>
          <cell r="K331">
            <v>30</v>
          </cell>
          <cell r="L331">
            <v>28.333333333333332</v>
          </cell>
        </row>
        <row r="332">
          <cell r="E332" t="str">
            <v>Phỏng vấn</v>
          </cell>
          <cell r="F332">
            <v>26</v>
          </cell>
          <cell r="G332">
            <v>30</v>
          </cell>
          <cell r="H332">
            <v>25</v>
          </cell>
          <cell r="I332">
            <v>30</v>
          </cell>
          <cell r="J332">
            <v>30</v>
          </cell>
          <cell r="K332">
            <v>30</v>
          </cell>
          <cell r="L332">
            <v>28.5</v>
          </cell>
        </row>
        <row r="333">
          <cell r="B333" t="str">
            <v>Đặng Thị Bích Vân</v>
          </cell>
          <cell r="C333" t="str">
            <v>28/8/1994</v>
          </cell>
          <cell r="D333" t="str">
            <v>Chi cục THADS huyện Đông Giang, tỉnh Quảng Nam</v>
          </cell>
          <cell r="E333" t="str">
            <v>Kết quả học tập</v>
          </cell>
          <cell r="F333">
            <v>78.4</v>
          </cell>
          <cell r="G333">
            <v>78</v>
          </cell>
          <cell r="H333">
            <v>78</v>
          </cell>
          <cell r="I333">
            <v>78</v>
          </cell>
          <cell r="J333">
            <v>78</v>
          </cell>
          <cell r="K333">
            <v>78</v>
          </cell>
          <cell r="L333">
            <v>78.06666666666666</v>
          </cell>
          <cell r="M333" t="str">
            <v>Đạt</v>
          </cell>
          <cell r="O333">
            <v>78.06666666666666</v>
          </cell>
          <cell r="P333">
            <v>27.333333333333332</v>
          </cell>
          <cell r="Q333">
            <v>29.166666666666668</v>
          </cell>
          <cell r="R333">
            <v>134.56666666666666</v>
          </cell>
          <cell r="S333" t="str">
            <v>Đạt</v>
          </cell>
        </row>
        <row r="334">
          <cell r="E334" t="str">
            <v>Năng lực chuyên môn</v>
          </cell>
          <cell r="F334">
            <v>29</v>
          </cell>
          <cell r="G334">
            <v>25</v>
          </cell>
          <cell r="H334">
            <v>30</v>
          </cell>
          <cell r="I334">
            <v>25</v>
          </cell>
          <cell r="J334">
            <v>25</v>
          </cell>
          <cell r="K334">
            <v>30</v>
          </cell>
          <cell r="L334">
            <v>27.333333333333332</v>
          </cell>
        </row>
        <row r="335">
          <cell r="E335" t="str">
            <v>Phỏng vấn</v>
          </cell>
          <cell r="F335">
            <v>30</v>
          </cell>
          <cell r="G335">
            <v>25</v>
          </cell>
          <cell r="H335">
            <v>30</v>
          </cell>
          <cell r="I335">
            <v>25</v>
          </cell>
          <cell r="J335">
            <v>30</v>
          </cell>
          <cell r="K335">
            <v>35</v>
          </cell>
          <cell r="L335">
            <v>29.166666666666668</v>
          </cell>
        </row>
        <row r="336">
          <cell r="B336" t="str">
            <v>Nguyễn Đăng Thuận</v>
          </cell>
          <cell r="C336" t="str">
            <v>20/10/1983</v>
          </cell>
          <cell r="D336" t="str">
            <v>Chi cục THADS huyện Đông Giang, tỉnh Quảng Nam</v>
          </cell>
          <cell r="E336" t="str">
            <v>Kết quả học tập</v>
          </cell>
          <cell r="F336">
            <v>68.1</v>
          </cell>
          <cell r="G336">
            <v>68</v>
          </cell>
          <cell r="H336">
            <v>68</v>
          </cell>
          <cell r="I336">
            <v>68</v>
          </cell>
          <cell r="J336">
            <v>68</v>
          </cell>
          <cell r="K336">
            <v>68</v>
          </cell>
          <cell r="L336">
            <v>68.01666666666667</v>
          </cell>
          <cell r="M336" t="str">
            <v>Không đạt</v>
          </cell>
          <cell r="O336">
            <v>68.01666666666667</v>
          </cell>
          <cell r="P336">
            <v>4.166666666666667</v>
          </cell>
          <cell r="Q336">
            <v>3.3333333333333335</v>
          </cell>
          <cell r="R336">
            <v>75.51666666666667</v>
          </cell>
          <cell r="S336" t="str">
            <v>Không đạt</v>
          </cell>
        </row>
        <row r="337">
          <cell r="E337" t="str">
            <v>Năng lực chuyên môn</v>
          </cell>
          <cell r="F337">
            <v>5</v>
          </cell>
          <cell r="G337">
            <v>0</v>
          </cell>
          <cell r="H337">
            <v>0</v>
          </cell>
          <cell r="I337">
            <v>5</v>
          </cell>
          <cell r="J337">
            <v>5</v>
          </cell>
          <cell r="K337">
            <v>10</v>
          </cell>
          <cell r="L337">
            <v>4.166666666666667</v>
          </cell>
        </row>
        <row r="338">
          <cell r="E338" t="str">
            <v>Phỏng vấn</v>
          </cell>
          <cell r="F338">
            <v>0</v>
          </cell>
          <cell r="G338">
            <v>0</v>
          </cell>
          <cell r="H338">
            <v>0</v>
          </cell>
          <cell r="I338">
            <v>5</v>
          </cell>
          <cell r="J338">
            <v>5</v>
          </cell>
          <cell r="K338">
            <v>10</v>
          </cell>
          <cell r="L338">
            <v>3.3333333333333335</v>
          </cell>
        </row>
        <row r="339">
          <cell r="B339" t="str">
            <v>Đỗ Ngọc Tỉnh</v>
          </cell>
          <cell r="C339" t="str">
            <v>21/12/1986</v>
          </cell>
          <cell r="D339" t="str">
            <v>Chi cục THADS huyện Đông Giang, tỉnh Quảng Nam</v>
          </cell>
          <cell r="E339" t="str">
            <v>Kết quả học tập</v>
          </cell>
          <cell r="F339">
            <v>60.5</v>
          </cell>
          <cell r="G339">
            <v>60</v>
          </cell>
          <cell r="H339">
            <v>60</v>
          </cell>
          <cell r="I339">
            <v>60</v>
          </cell>
          <cell r="J339">
            <v>60</v>
          </cell>
          <cell r="K339">
            <v>60</v>
          </cell>
          <cell r="L339">
            <v>60.083333333333336</v>
          </cell>
          <cell r="M339" t="str">
            <v>Không đạt</v>
          </cell>
          <cell r="O339">
            <v>60.083333333333336</v>
          </cell>
          <cell r="P339">
            <v>15.833333333333334</v>
          </cell>
          <cell r="Q339">
            <v>6.666666666666667</v>
          </cell>
          <cell r="R339">
            <v>82.58333333333334</v>
          </cell>
          <cell r="S339" t="str">
            <v>Không đạt</v>
          </cell>
        </row>
        <row r="340">
          <cell r="E340" t="str">
            <v>Năng lực chuyên môn</v>
          </cell>
          <cell r="F340">
            <v>25</v>
          </cell>
          <cell r="G340">
            <v>5</v>
          </cell>
          <cell r="H340">
            <v>25</v>
          </cell>
          <cell r="I340">
            <v>10</v>
          </cell>
          <cell r="J340">
            <v>5</v>
          </cell>
          <cell r="K340">
            <v>25</v>
          </cell>
          <cell r="L340">
            <v>15.833333333333334</v>
          </cell>
        </row>
        <row r="341">
          <cell r="E341" t="str">
            <v>Phỏng vấn</v>
          </cell>
          <cell r="F341">
            <v>10</v>
          </cell>
          <cell r="G341">
            <v>0</v>
          </cell>
          <cell r="H341">
            <v>10</v>
          </cell>
          <cell r="I341">
            <v>5</v>
          </cell>
          <cell r="J341">
            <v>5</v>
          </cell>
          <cell r="K341">
            <v>10</v>
          </cell>
          <cell r="L341">
            <v>6.666666666666667</v>
          </cell>
        </row>
        <row r="342">
          <cell r="B342" t="str">
            <v>Lê Thị Thu Hiền</v>
          </cell>
          <cell r="C342">
            <v>32544</v>
          </cell>
          <cell r="D342" t="str">
            <v>Chi cục THADS huyện Đông Giang, tỉnh Quảng Nam</v>
          </cell>
          <cell r="E342" t="str">
            <v>Kết quả học tập</v>
          </cell>
          <cell r="F342">
            <v>72.3</v>
          </cell>
          <cell r="G342">
            <v>72</v>
          </cell>
          <cell r="H342">
            <v>72</v>
          </cell>
          <cell r="I342">
            <v>72</v>
          </cell>
          <cell r="J342">
            <v>72</v>
          </cell>
          <cell r="K342">
            <v>72</v>
          </cell>
          <cell r="L342">
            <v>72.05</v>
          </cell>
          <cell r="M342" t="str">
            <v>Không đạt</v>
          </cell>
          <cell r="O342">
            <v>72.05</v>
          </cell>
          <cell r="P342">
            <v>7.5</v>
          </cell>
          <cell r="Q342">
            <v>5.833333333333333</v>
          </cell>
          <cell r="R342">
            <v>85.38333333333333</v>
          </cell>
          <cell r="S342" t="str">
            <v>Không đạt</v>
          </cell>
        </row>
        <row r="343">
          <cell r="E343" t="str">
            <v>Năng lực chuyên môn</v>
          </cell>
          <cell r="F343">
            <v>10</v>
          </cell>
          <cell r="G343">
            <v>5</v>
          </cell>
          <cell r="H343">
            <v>10</v>
          </cell>
          <cell r="I343">
            <v>5</v>
          </cell>
          <cell r="J343">
            <v>5</v>
          </cell>
          <cell r="K343">
            <v>10</v>
          </cell>
          <cell r="L343">
            <v>7.5</v>
          </cell>
        </row>
        <row r="344">
          <cell r="E344" t="str">
            <v>Phỏng vấn</v>
          </cell>
          <cell r="F344">
            <v>0</v>
          </cell>
          <cell r="G344">
            <v>5</v>
          </cell>
          <cell r="H344">
            <v>10</v>
          </cell>
          <cell r="I344">
            <v>5</v>
          </cell>
          <cell r="J344">
            <v>5</v>
          </cell>
          <cell r="K344">
            <v>10</v>
          </cell>
          <cell r="L344">
            <v>5.833333333333333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B347" t="str">
            <v>Dương Văn Anh</v>
          </cell>
          <cell r="C347" t="str">
            <v>16/2/1979</v>
          </cell>
          <cell r="D347" t="str">
            <v>Cục THADS tỉnh Nghệ An</v>
          </cell>
          <cell r="E347" t="str">
            <v>Kết quả học tập</v>
          </cell>
          <cell r="F347">
            <v>67.2</v>
          </cell>
          <cell r="G347">
            <v>67</v>
          </cell>
          <cell r="H347">
            <v>67</v>
          </cell>
          <cell r="I347">
            <v>67</v>
          </cell>
          <cell r="J347">
            <v>67</v>
          </cell>
          <cell r="K347">
            <v>67</v>
          </cell>
          <cell r="L347">
            <v>67.03333333333333</v>
          </cell>
          <cell r="M347" t="str">
            <v>Đạt</v>
          </cell>
          <cell r="O347">
            <v>67.03333333333333</v>
          </cell>
          <cell r="P347">
            <v>35</v>
          </cell>
          <cell r="Q347">
            <v>33.333333333333336</v>
          </cell>
          <cell r="R347">
            <v>135.36666666666667</v>
          </cell>
          <cell r="S347" t="str">
            <v>Đạt</v>
          </cell>
        </row>
        <row r="348">
          <cell r="E348" t="str">
            <v>Năng lực chuyên môn</v>
          </cell>
          <cell r="F348">
            <v>35</v>
          </cell>
          <cell r="G348">
            <v>30</v>
          </cell>
          <cell r="H348">
            <v>30</v>
          </cell>
          <cell r="I348">
            <v>35</v>
          </cell>
          <cell r="J348">
            <v>35</v>
          </cell>
          <cell r="K348">
            <v>45</v>
          </cell>
          <cell r="L348">
            <v>35</v>
          </cell>
        </row>
        <row r="349">
          <cell r="E349" t="str">
            <v>Phỏng vấn</v>
          </cell>
          <cell r="F349">
            <v>30</v>
          </cell>
          <cell r="G349">
            <v>30</v>
          </cell>
          <cell r="H349">
            <v>25</v>
          </cell>
          <cell r="I349">
            <v>35</v>
          </cell>
          <cell r="J349">
            <v>35</v>
          </cell>
          <cell r="K349">
            <v>45</v>
          </cell>
          <cell r="L349">
            <v>33.333333333333336</v>
          </cell>
        </row>
        <row r="350">
          <cell r="B350" t="str">
            <v>Trần Thị Khánh Trâm</v>
          </cell>
          <cell r="C350" t="str">
            <v>21/10/1991</v>
          </cell>
          <cell r="D350" t="str">
            <v>Cục THADS tỉnh Nghệ An</v>
          </cell>
          <cell r="E350" t="str">
            <v>Kết quả học tập</v>
          </cell>
          <cell r="F350">
            <v>66.1</v>
          </cell>
          <cell r="G350">
            <v>66</v>
          </cell>
          <cell r="H350">
            <v>66</v>
          </cell>
          <cell r="I350">
            <v>66</v>
          </cell>
          <cell r="J350">
            <v>66</v>
          </cell>
          <cell r="K350">
            <v>66</v>
          </cell>
          <cell r="L350">
            <v>66.01666666666667</v>
          </cell>
          <cell r="M350" t="str">
            <v>Đạt</v>
          </cell>
          <cell r="O350">
            <v>66.01666666666667</v>
          </cell>
          <cell r="P350">
            <v>26.833333333333332</v>
          </cell>
          <cell r="Q350">
            <v>25.5</v>
          </cell>
          <cell r="R350">
            <v>118.35</v>
          </cell>
          <cell r="S350" t="str">
            <v>Đạt</v>
          </cell>
        </row>
        <row r="351">
          <cell r="E351" t="str">
            <v>Năng lực chuyên môn</v>
          </cell>
          <cell r="F351">
            <v>25</v>
          </cell>
          <cell r="G351">
            <v>25</v>
          </cell>
          <cell r="H351">
            <v>35</v>
          </cell>
          <cell r="I351">
            <v>25</v>
          </cell>
          <cell r="J351">
            <v>25</v>
          </cell>
          <cell r="K351">
            <v>26</v>
          </cell>
          <cell r="L351">
            <v>26.833333333333332</v>
          </cell>
        </row>
        <row r="352">
          <cell r="E352" t="str">
            <v>Phỏng vấn</v>
          </cell>
          <cell r="F352">
            <v>26</v>
          </cell>
          <cell r="G352">
            <v>25</v>
          </cell>
          <cell r="H352">
            <v>25</v>
          </cell>
          <cell r="I352">
            <v>25</v>
          </cell>
          <cell r="J352">
            <v>25</v>
          </cell>
          <cell r="K352">
            <v>27</v>
          </cell>
          <cell r="L352">
            <v>25.5</v>
          </cell>
        </row>
        <row r="353">
          <cell r="B353" t="str">
            <v>Nguyễn Thị Hằng</v>
          </cell>
          <cell r="C353" t="str">
            <v>26/3/1990</v>
          </cell>
          <cell r="D353" t="str">
            <v>Cục THADS tỉnh Nghệ An</v>
          </cell>
          <cell r="L353" t="str">
            <v>Chuyển sang thi ở khu vực miền Bắc</v>
          </cell>
        </row>
        <row r="354">
          <cell r="B354" t="str">
            <v>Bùi Thị Huyền</v>
          </cell>
          <cell r="C354" t="str">
            <v>01/12/1989</v>
          </cell>
          <cell r="D354" t="str">
            <v>Cục THADS tỉnh Nghệ An</v>
          </cell>
          <cell r="E354" t="str">
            <v>Kết quả học tập</v>
          </cell>
          <cell r="F354">
            <v>65.9</v>
          </cell>
          <cell r="G354">
            <v>65</v>
          </cell>
          <cell r="H354">
            <v>66</v>
          </cell>
          <cell r="I354">
            <v>66</v>
          </cell>
          <cell r="J354">
            <v>65</v>
          </cell>
          <cell r="K354">
            <v>66</v>
          </cell>
          <cell r="L354">
            <v>65.64999999999999</v>
          </cell>
          <cell r="M354" t="str">
            <v>Không đạt</v>
          </cell>
          <cell r="O354">
            <v>65.64999999999999</v>
          </cell>
          <cell r="P354">
            <v>10</v>
          </cell>
          <cell r="Q354">
            <v>17.5</v>
          </cell>
          <cell r="R354">
            <v>93.14999999999999</v>
          </cell>
          <cell r="S354" t="str">
            <v>Không đạt</v>
          </cell>
        </row>
        <row r="355">
          <cell r="E355" t="str">
            <v>Năng lực chuyên môn</v>
          </cell>
          <cell r="F355">
            <v>10</v>
          </cell>
          <cell r="G355">
            <v>10</v>
          </cell>
          <cell r="H355">
            <v>10</v>
          </cell>
          <cell r="I355">
            <v>10</v>
          </cell>
          <cell r="J355">
            <v>10</v>
          </cell>
          <cell r="K355">
            <v>10</v>
          </cell>
          <cell r="L355">
            <v>10</v>
          </cell>
        </row>
        <row r="356">
          <cell r="E356" t="str">
            <v>Phỏng vấn</v>
          </cell>
          <cell r="F356">
            <v>20</v>
          </cell>
          <cell r="G356">
            <v>20</v>
          </cell>
          <cell r="H356">
            <v>10</v>
          </cell>
          <cell r="I356">
            <v>10</v>
          </cell>
          <cell r="J356">
            <v>20</v>
          </cell>
          <cell r="K356">
            <v>25</v>
          </cell>
          <cell r="L356">
            <v>17.5</v>
          </cell>
        </row>
        <row r="357">
          <cell r="B357" t="str">
            <v>Nguyễn Văn Vũ</v>
          </cell>
          <cell r="C357" t="str">
            <v>7/7/1988</v>
          </cell>
          <cell r="D357" t="str">
            <v>Cục THADS tỉnh Nghệ An</v>
          </cell>
          <cell r="L357" t="str">
            <v>Chuyển sang thi ở khu vực miền Bắc</v>
          </cell>
        </row>
        <row r="359">
          <cell r="B359" t="str">
            <v>Nguyễn Thị Tuyết</v>
          </cell>
          <cell r="C359" t="str">
            <v>25/9/1987</v>
          </cell>
          <cell r="D359" t="str">
            <v>Chi cục THADS huyện Hưng Nguyên, tỉnh Nghệ An</v>
          </cell>
          <cell r="E359" t="str">
            <v>Kết quả học tập</v>
          </cell>
          <cell r="F359">
            <v>71.6</v>
          </cell>
          <cell r="G359">
            <v>71</v>
          </cell>
          <cell r="H359">
            <v>72</v>
          </cell>
          <cell r="I359">
            <v>71</v>
          </cell>
          <cell r="J359">
            <v>71</v>
          </cell>
          <cell r="K359">
            <v>71</v>
          </cell>
          <cell r="L359">
            <v>71.26666666666667</v>
          </cell>
          <cell r="M359" t="str">
            <v>Đạt</v>
          </cell>
          <cell r="O359">
            <v>71.26666666666667</v>
          </cell>
          <cell r="P359">
            <v>30.166666666666668</v>
          </cell>
          <cell r="Q359">
            <v>29.666666666666668</v>
          </cell>
          <cell r="R359">
            <v>131.1</v>
          </cell>
          <cell r="S359" t="str">
            <v>Đạt</v>
          </cell>
        </row>
        <row r="360">
          <cell r="E360" t="str">
            <v>Năng lực chuyên môn</v>
          </cell>
          <cell r="F360">
            <v>30</v>
          </cell>
          <cell r="G360">
            <v>25</v>
          </cell>
          <cell r="H360">
            <v>35</v>
          </cell>
          <cell r="I360">
            <v>30</v>
          </cell>
          <cell r="J360">
            <v>25</v>
          </cell>
          <cell r="K360">
            <v>36</v>
          </cell>
          <cell r="L360">
            <v>30.166666666666668</v>
          </cell>
        </row>
        <row r="361">
          <cell r="E361" t="str">
            <v>Phỏng vấn</v>
          </cell>
          <cell r="F361">
            <v>28</v>
          </cell>
          <cell r="G361">
            <v>25</v>
          </cell>
          <cell r="H361">
            <v>30</v>
          </cell>
          <cell r="I361">
            <v>30</v>
          </cell>
          <cell r="J361">
            <v>35</v>
          </cell>
          <cell r="K361">
            <v>30</v>
          </cell>
          <cell r="L361">
            <v>29.666666666666668</v>
          </cell>
        </row>
        <row r="362">
          <cell r="B362" t="str">
            <v>Mai Xuân Bắc</v>
          </cell>
          <cell r="C362" t="str">
            <v>18/5/1992</v>
          </cell>
          <cell r="D362" t="str">
            <v>Chi cục THADS huyện Hưng Nguyên, tỉnh Nghệ An</v>
          </cell>
          <cell r="E362" t="str">
            <v>Kết quả học tập</v>
          </cell>
          <cell r="F362">
            <v>69.8</v>
          </cell>
          <cell r="G362">
            <v>69</v>
          </cell>
          <cell r="H362">
            <v>70</v>
          </cell>
          <cell r="I362">
            <v>70</v>
          </cell>
          <cell r="J362">
            <v>69</v>
          </cell>
          <cell r="K362">
            <v>70</v>
          </cell>
          <cell r="L362">
            <v>69.63333333333334</v>
          </cell>
          <cell r="M362" t="str">
            <v>Đạt</v>
          </cell>
          <cell r="O362">
            <v>69.63333333333334</v>
          </cell>
          <cell r="P362">
            <v>29.5</v>
          </cell>
          <cell r="Q362">
            <v>29.333333333333332</v>
          </cell>
          <cell r="R362">
            <v>128.46666666666667</v>
          </cell>
          <cell r="S362" t="str">
            <v>Đạt</v>
          </cell>
        </row>
        <row r="363">
          <cell r="E363" t="str">
            <v>Năng lực chuyên môn</v>
          </cell>
          <cell r="F363">
            <v>30</v>
          </cell>
          <cell r="G363">
            <v>25</v>
          </cell>
          <cell r="H363">
            <v>35</v>
          </cell>
          <cell r="I363">
            <v>25</v>
          </cell>
          <cell r="J363">
            <v>25</v>
          </cell>
          <cell r="K363">
            <v>37</v>
          </cell>
          <cell r="L363">
            <v>29.5</v>
          </cell>
        </row>
        <row r="364">
          <cell r="E364" t="str">
            <v>Phỏng vấn</v>
          </cell>
          <cell r="F364">
            <v>26</v>
          </cell>
          <cell r="G364">
            <v>25</v>
          </cell>
          <cell r="H364">
            <v>35</v>
          </cell>
          <cell r="I364">
            <v>25</v>
          </cell>
          <cell r="J364">
            <v>25</v>
          </cell>
          <cell r="K364">
            <v>40</v>
          </cell>
          <cell r="L364">
            <v>29.333333333333332</v>
          </cell>
        </row>
        <row r="367">
          <cell r="B367" t="str">
            <v>Phan Thị Kim Trang</v>
          </cell>
          <cell r="C367" t="str">
            <v>06/02/1992</v>
          </cell>
          <cell r="D367" t="str">
            <v>Chi cục THADS huyện Nghĩa Hành, tỉnh Quảng Ngãi</v>
          </cell>
          <cell r="E367" t="str">
            <v>Kết quả học tập</v>
          </cell>
          <cell r="F367">
            <v>67.4</v>
          </cell>
          <cell r="G367">
            <v>67</v>
          </cell>
          <cell r="H367">
            <v>67</v>
          </cell>
          <cell r="I367">
            <v>67</v>
          </cell>
          <cell r="J367">
            <v>67</v>
          </cell>
          <cell r="K367">
            <v>67</v>
          </cell>
          <cell r="L367">
            <v>67.06666666666666</v>
          </cell>
          <cell r="M367" t="str">
            <v>Đạt</v>
          </cell>
          <cell r="O367">
            <v>67.06666666666666</v>
          </cell>
          <cell r="P367">
            <v>26.333333333333332</v>
          </cell>
          <cell r="Q367">
            <v>30.5</v>
          </cell>
          <cell r="R367">
            <v>123.89999999999999</v>
          </cell>
          <cell r="S367" t="str">
            <v>Đạt</v>
          </cell>
        </row>
        <row r="368">
          <cell r="E368" t="str">
            <v>Năng lực chuyên môn</v>
          </cell>
          <cell r="F368">
            <v>3</v>
          </cell>
          <cell r="G368">
            <v>25</v>
          </cell>
          <cell r="H368">
            <v>35</v>
          </cell>
          <cell r="I368">
            <v>30</v>
          </cell>
          <cell r="J368">
            <v>30</v>
          </cell>
          <cell r="K368">
            <v>35</v>
          </cell>
          <cell r="L368">
            <v>26.333333333333332</v>
          </cell>
        </row>
        <row r="369">
          <cell r="E369" t="str">
            <v>Phỏng vấn</v>
          </cell>
          <cell r="F369">
            <v>28</v>
          </cell>
          <cell r="G369">
            <v>25</v>
          </cell>
          <cell r="H369">
            <v>35</v>
          </cell>
          <cell r="I369">
            <v>30</v>
          </cell>
          <cell r="J369">
            <v>30</v>
          </cell>
          <cell r="K369">
            <v>35</v>
          </cell>
          <cell r="L369">
            <v>30.5</v>
          </cell>
        </row>
        <row r="370">
          <cell r="B370" t="str">
            <v>Trần Thị Diễm</v>
          </cell>
          <cell r="C370" t="str">
            <v>12/12/1994</v>
          </cell>
          <cell r="D370" t="str">
            <v>Chi cục THADS huyện Nghĩa Hành, tỉnh Quảng Ngãi</v>
          </cell>
          <cell r="E370" t="str">
            <v>Kết quả học tập</v>
          </cell>
          <cell r="F370">
            <v>78.9</v>
          </cell>
          <cell r="G370">
            <v>78</v>
          </cell>
          <cell r="H370">
            <v>79</v>
          </cell>
          <cell r="I370">
            <v>79</v>
          </cell>
          <cell r="J370">
            <v>78</v>
          </cell>
          <cell r="K370">
            <v>79</v>
          </cell>
          <cell r="L370">
            <v>78.64999999999999</v>
          </cell>
          <cell r="M370" t="str">
            <v>Đạt</v>
          </cell>
          <cell r="O370">
            <v>78.64999999999999</v>
          </cell>
          <cell r="P370">
            <v>26.833333333333332</v>
          </cell>
          <cell r="Q370">
            <v>27.833333333333332</v>
          </cell>
          <cell r="R370">
            <v>133.31666666666666</v>
          </cell>
          <cell r="S370" t="str">
            <v>Đạt</v>
          </cell>
        </row>
        <row r="371">
          <cell r="E371" t="str">
            <v>Năng lực chuyên môn</v>
          </cell>
          <cell r="F371">
            <v>26</v>
          </cell>
          <cell r="G371">
            <v>25</v>
          </cell>
          <cell r="H371">
            <v>30</v>
          </cell>
          <cell r="I371">
            <v>25</v>
          </cell>
          <cell r="J371">
            <v>25</v>
          </cell>
          <cell r="K371">
            <v>30</v>
          </cell>
          <cell r="L371">
            <v>26.833333333333332</v>
          </cell>
        </row>
        <row r="372">
          <cell r="E372" t="str">
            <v>Phỏng vấn</v>
          </cell>
          <cell r="F372">
            <v>27</v>
          </cell>
          <cell r="G372">
            <v>25</v>
          </cell>
          <cell r="H372">
            <v>30</v>
          </cell>
          <cell r="I372">
            <v>25</v>
          </cell>
          <cell r="J372">
            <v>25</v>
          </cell>
          <cell r="K372">
            <v>35</v>
          </cell>
          <cell r="L372">
            <v>27.833333333333332</v>
          </cell>
        </row>
        <row r="374">
          <cell r="B374" t="str">
            <v>Nguyễn Thị Mỹ Châu</v>
          </cell>
          <cell r="C374" t="str">
            <v>02/8/1992</v>
          </cell>
          <cell r="D374" t="str">
            <v>Chi cục THADS TP Quảng Ngãi, tỉnh Quảng Ngãi</v>
          </cell>
          <cell r="L374" t="str">
            <v>Chuyển sang thi ở khu vực miền Nam</v>
          </cell>
        </row>
        <row r="375">
          <cell r="B375" t="str">
            <v>Đoàn Thị Thanh Tâm</v>
          </cell>
          <cell r="C375" t="str">
            <v>06/5/1993</v>
          </cell>
          <cell r="D375" t="str">
            <v>Chi cục THADS TP Quảng Ngãi, tỉnh Quảng Ngãi</v>
          </cell>
          <cell r="L375" t="str">
            <v>Chuyển sang thi ở khu vực miền Nam</v>
          </cell>
        </row>
        <row r="376">
          <cell r="B376" t="str">
            <v>Huỳnh Phạm Thế Duy</v>
          </cell>
          <cell r="C376" t="str">
            <v>17/8/1992</v>
          </cell>
          <cell r="D376" t="str">
            <v>Chi cục THADS TP Quảng Ngãi, tỉnh Quảng Ngãi</v>
          </cell>
          <cell r="E376" t="str">
            <v>Kết quả học tập</v>
          </cell>
          <cell r="F376">
            <v>60.1</v>
          </cell>
          <cell r="G376">
            <v>60</v>
          </cell>
          <cell r="H376">
            <v>60</v>
          </cell>
          <cell r="I376">
            <v>60</v>
          </cell>
          <cell r="J376">
            <v>60</v>
          </cell>
          <cell r="K376">
            <v>60</v>
          </cell>
          <cell r="L376">
            <v>60.01666666666667</v>
          </cell>
          <cell r="M376" t="str">
            <v>Đạt</v>
          </cell>
          <cell r="O376">
            <v>60.01666666666667</v>
          </cell>
          <cell r="P376">
            <v>26</v>
          </cell>
          <cell r="Q376">
            <v>26.166666666666668</v>
          </cell>
          <cell r="R376">
            <v>112.18333333333335</v>
          </cell>
          <cell r="S376" t="str">
            <v>Đạt</v>
          </cell>
        </row>
        <row r="377">
          <cell r="E377" t="str">
            <v>Năng lực chuyên môn</v>
          </cell>
          <cell r="F377">
            <v>26</v>
          </cell>
          <cell r="G377">
            <v>25</v>
          </cell>
          <cell r="H377">
            <v>25</v>
          </cell>
          <cell r="I377">
            <v>25</v>
          </cell>
          <cell r="J377">
            <v>25</v>
          </cell>
          <cell r="K377">
            <v>30</v>
          </cell>
          <cell r="L377">
            <v>26</v>
          </cell>
        </row>
        <row r="378">
          <cell r="E378" t="str">
            <v>Phỏng vấn</v>
          </cell>
          <cell r="F378">
            <v>27</v>
          </cell>
          <cell r="G378">
            <v>25</v>
          </cell>
          <cell r="H378">
            <v>30</v>
          </cell>
          <cell r="I378">
            <v>25</v>
          </cell>
          <cell r="J378">
            <v>25</v>
          </cell>
          <cell r="K378">
            <v>25</v>
          </cell>
          <cell r="L378">
            <v>26.166666666666668</v>
          </cell>
        </row>
        <row r="379">
          <cell r="B379" t="str">
            <v>Trần Thị Trang Thư</v>
          </cell>
          <cell r="C379" t="str">
            <v>27/7/1993</v>
          </cell>
          <cell r="D379" t="str">
            <v>Chi cục THADS TP Quảng Ngãi, tỉnh Quảng Ngãi</v>
          </cell>
          <cell r="E379" t="str">
            <v>Kết quả học tập</v>
          </cell>
          <cell r="F379">
            <v>70.1</v>
          </cell>
          <cell r="G379">
            <v>70</v>
          </cell>
          <cell r="H379">
            <v>70</v>
          </cell>
          <cell r="I379">
            <v>70</v>
          </cell>
          <cell r="J379">
            <v>70</v>
          </cell>
          <cell r="K379">
            <v>70</v>
          </cell>
          <cell r="L379">
            <v>70.01666666666667</v>
          </cell>
          <cell r="M379" t="str">
            <v>Đạt</v>
          </cell>
          <cell r="O379">
            <v>70.01666666666667</v>
          </cell>
          <cell r="P379">
            <v>28</v>
          </cell>
          <cell r="Q379">
            <v>30</v>
          </cell>
          <cell r="R379">
            <v>128.01666666666665</v>
          </cell>
          <cell r="S379" t="str">
            <v>Đạt</v>
          </cell>
        </row>
        <row r="380">
          <cell r="E380" t="str">
            <v>Năng lực chuyên môn</v>
          </cell>
          <cell r="F380">
            <v>28</v>
          </cell>
          <cell r="G380">
            <v>25</v>
          </cell>
          <cell r="H380">
            <v>30</v>
          </cell>
          <cell r="I380">
            <v>25</v>
          </cell>
          <cell r="J380">
            <v>25</v>
          </cell>
          <cell r="K380">
            <v>35</v>
          </cell>
          <cell r="L380">
            <v>28</v>
          </cell>
        </row>
        <row r="381">
          <cell r="E381" t="str">
            <v>Phỏng vấn</v>
          </cell>
          <cell r="F381">
            <v>30</v>
          </cell>
          <cell r="G381">
            <v>25</v>
          </cell>
          <cell r="H381">
            <v>35</v>
          </cell>
          <cell r="I381">
            <v>25</v>
          </cell>
          <cell r="J381">
            <v>30</v>
          </cell>
          <cell r="K381">
            <v>35</v>
          </cell>
          <cell r="L381">
            <v>30</v>
          </cell>
        </row>
        <row r="382">
          <cell r="B382" t="str">
            <v>Lưu Vũ Minh Hạnh</v>
          </cell>
          <cell r="C382" t="str">
            <v>02/3/1993</v>
          </cell>
          <cell r="D382" t="str">
            <v>Chi cục THADS TP Quảng Ngãi, tỉnh Quảng Ngãi</v>
          </cell>
          <cell r="L382" t="str">
            <v>Chuyển sang thi ở khu vực miền Nam</v>
          </cell>
        </row>
        <row r="383">
          <cell r="B383" t="str">
            <v>Tân Thị Thanh Thư</v>
          </cell>
          <cell r="C383" t="str">
            <v>10/8/1994</v>
          </cell>
          <cell r="D383" t="str">
            <v>Chi cục THADS TP Quảng Ngãi, tỉnh Quảng Ngãi</v>
          </cell>
          <cell r="E383" t="str">
            <v>Kết quả học tập</v>
          </cell>
          <cell r="F383">
            <v>74.8</v>
          </cell>
          <cell r="G383">
            <v>71</v>
          </cell>
          <cell r="H383">
            <v>71</v>
          </cell>
          <cell r="I383">
            <v>71</v>
          </cell>
          <cell r="J383">
            <v>71</v>
          </cell>
          <cell r="K383">
            <v>71</v>
          </cell>
          <cell r="L383">
            <v>71.63333333333334</v>
          </cell>
          <cell r="M383" t="str">
            <v>Không đạt</v>
          </cell>
          <cell r="O383">
            <v>71.63333333333334</v>
          </cell>
          <cell r="P383">
            <v>21.5</v>
          </cell>
          <cell r="Q383">
            <v>19.166666666666668</v>
          </cell>
          <cell r="R383">
            <v>112.30000000000001</v>
          </cell>
          <cell r="S383" t="str">
            <v>Không đạt</v>
          </cell>
        </row>
        <row r="384">
          <cell r="E384" t="str">
            <v>Năng lực chuyên môn</v>
          </cell>
          <cell r="F384">
            <v>24</v>
          </cell>
          <cell r="G384">
            <v>20</v>
          </cell>
          <cell r="H384">
            <v>20</v>
          </cell>
          <cell r="I384">
            <v>20</v>
          </cell>
          <cell r="J384">
            <v>20</v>
          </cell>
          <cell r="K384">
            <v>25</v>
          </cell>
          <cell r="L384">
            <v>21.5</v>
          </cell>
        </row>
        <row r="385">
          <cell r="E385" t="str">
            <v>Phỏng vấn</v>
          </cell>
          <cell r="F385">
            <v>20</v>
          </cell>
          <cell r="G385">
            <v>20</v>
          </cell>
          <cell r="H385">
            <v>20</v>
          </cell>
          <cell r="I385">
            <v>20</v>
          </cell>
          <cell r="J385">
            <v>20</v>
          </cell>
          <cell r="K385">
            <v>15</v>
          </cell>
          <cell r="L385">
            <v>19.166666666666668</v>
          </cell>
        </row>
        <row r="386">
          <cell r="B386" t="str">
            <v>Huỳnh Ngọc Thành</v>
          </cell>
          <cell r="C386" t="str">
            <v>24/6/1982</v>
          </cell>
          <cell r="D386" t="str">
            <v>Chi cục THADS TP Quảng Ngãi, tỉnh Quảng Ngãi</v>
          </cell>
          <cell r="E386" t="str">
            <v>Kết quả học tập</v>
          </cell>
          <cell r="F386">
            <v>60.6</v>
          </cell>
          <cell r="G386">
            <v>60</v>
          </cell>
          <cell r="H386">
            <v>60</v>
          </cell>
          <cell r="I386">
            <v>61</v>
          </cell>
          <cell r="J386">
            <v>60</v>
          </cell>
          <cell r="K386">
            <v>60</v>
          </cell>
          <cell r="L386">
            <v>60.26666666666667</v>
          </cell>
          <cell r="M386" t="str">
            <v>Đạt</v>
          </cell>
          <cell r="O386">
            <v>60.26666666666667</v>
          </cell>
          <cell r="P386">
            <v>25.166666666666668</v>
          </cell>
          <cell r="Q386">
            <v>25.166666666666668</v>
          </cell>
          <cell r="R386">
            <v>110.60000000000001</v>
          </cell>
          <cell r="S386" t="str">
            <v>Đạt</v>
          </cell>
        </row>
        <row r="387">
          <cell r="E387" t="str">
            <v>Năng lực chuyên môn</v>
          </cell>
          <cell r="F387">
            <v>25</v>
          </cell>
          <cell r="G387">
            <v>25</v>
          </cell>
          <cell r="H387">
            <v>25</v>
          </cell>
          <cell r="I387">
            <v>25</v>
          </cell>
          <cell r="J387">
            <v>25</v>
          </cell>
          <cell r="K387">
            <v>26</v>
          </cell>
          <cell r="L387">
            <v>25.166666666666668</v>
          </cell>
        </row>
        <row r="388">
          <cell r="E388" t="str">
            <v>Phỏng vấn</v>
          </cell>
          <cell r="F388">
            <v>25</v>
          </cell>
          <cell r="G388">
            <v>25</v>
          </cell>
          <cell r="H388">
            <v>25</v>
          </cell>
          <cell r="I388">
            <v>25</v>
          </cell>
          <cell r="J388">
            <v>25</v>
          </cell>
          <cell r="K388">
            <v>26</v>
          </cell>
          <cell r="L388">
            <v>25.166666666666668</v>
          </cell>
        </row>
        <row r="389">
          <cell r="B389" t="str">
            <v>Nguyễn Ngọc Tấn</v>
          </cell>
          <cell r="C389" t="str">
            <v>27/9/1983</v>
          </cell>
          <cell r="D389" t="str">
            <v>Chi cục THADS TP Quảng Ngãi, tỉnh Quảng Ngãi</v>
          </cell>
          <cell r="E389" t="str">
            <v>Kết quả học tập</v>
          </cell>
          <cell r="F389">
            <v>60</v>
          </cell>
          <cell r="G389">
            <v>60</v>
          </cell>
          <cell r="H389">
            <v>65</v>
          </cell>
          <cell r="I389">
            <v>60</v>
          </cell>
          <cell r="J389">
            <v>55</v>
          </cell>
          <cell r="K389">
            <v>65</v>
          </cell>
          <cell r="L389">
            <v>60.833333333333336</v>
          </cell>
          <cell r="M389" t="str">
            <v>Không đạt</v>
          </cell>
          <cell r="O389">
            <v>60.833333333333336</v>
          </cell>
          <cell r="P389">
            <v>15.5</v>
          </cell>
          <cell r="Q389">
            <v>15</v>
          </cell>
          <cell r="R389">
            <v>91.33333333333334</v>
          </cell>
          <cell r="S389" t="str">
            <v>Không đạt</v>
          </cell>
        </row>
        <row r="390">
          <cell r="E390" t="str">
            <v>Năng lực chuyên môn</v>
          </cell>
          <cell r="F390">
            <v>23</v>
          </cell>
          <cell r="G390">
            <v>10</v>
          </cell>
          <cell r="H390">
            <v>15</v>
          </cell>
          <cell r="I390">
            <v>15</v>
          </cell>
          <cell r="J390">
            <v>15</v>
          </cell>
          <cell r="K390">
            <v>15</v>
          </cell>
          <cell r="L390">
            <v>15.5</v>
          </cell>
        </row>
        <row r="391">
          <cell r="E391" t="str">
            <v>Phỏng vấn</v>
          </cell>
          <cell r="F391">
            <v>20</v>
          </cell>
          <cell r="G391">
            <v>15</v>
          </cell>
          <cell r="H391">
            <v>10</v>
          </cell>
          <cell r="I391">
            <v>15</v>
          </cell>
          <cell r="J391">
            <v>10</v>
          </cell>
          <cell r="K391">
            <v>20</v>
          </cell>
          <cell r="L391">
            <v>15</v>
          </cell>
        </row>
        <row r="392">
          <cell r="B392" t="str">
            <v>Nguyễn Thị Ánh Phi</v>
          </cell>
          <cell r="C392" t="str">
            <v>25/4/1993</v>
          </cell>
          <cell r="D392" t="str">
            <v>Chi cục THADS TP Quảng Ngãi, tỉnh Quảng Ngãi</v>
          </cell>
          <cell r="E392" t="str">
            <v>Kết quả học tập</v>
          </cell>
          <cell r="F392">
            <v>85</v>
          </cell>
          <cell r="G392">
            <v>85</v>
          </cell>
          <cell r="H392">
            <v>85</v>
          </cell>
          <cell r="I392">
            <v>85</v>
          </cell>
          <cell r="J392">
            <v>85</v>
          </cell>
          <cell r="K392">
            <v>85</v>
          </cell>
          <cell r="L392">
            <v>85</v>
          </cell>
          <cell r="M392" t="str">
            <v>Đạt</v>
          </cell>
          <cell r="O392">
            <v>85</v>
          </cell>
          <cell r="P392">
            <v>30.5</v>
          </cell>
          <cell r="Q392">
            <v>30.833333333333332</v>
          </cell>
          <cell r="R392">
            <v>146.33333333333334</v>
          </cell>
          <cell r="S392" t="str">
            <v>Đạt</v>
          </cell>
        </row>
        <row r="393">
          <cell r="E393" t="str">
            <v>Năng lực chuyên môn</v>
          </cell>
          <cell r="F393">
            <v>28</v>
          </cell>
          <cell r="G393">
            <v>30</v>
          </cell>
          <cell r="H393">
            <v>30</v>
          </cell>
          <cell r="I393">
            <v>30</v>
          </cell>
          <cell r="J393">
            <v>30</v>
          </cell>
          <cell r="K393">
            <v>35</v>
          </cell>
          <cell r="L393">
            <v>30.5</v>
          </cell>
        </row>
        <row r="394">
          <cell r="E394" t="str">
            <v>Phỏng vấn</v>
          </cell>
          <cell r="F394">
            <v>30</v>
          </cell>
          <cell r="G394">
            <v>30</v>
          </cell>
          <cell r="H394">
            <v>30</v>
          </cell>
          <cell r="I394">
            <v>30</v>
          </cell>
          <cell r="J394">
            <v>30</v>
          </cell>
          <cell r="K394">
            <v>35</v>
          </cell>
          <cell r="L394">
            <v>30.833333333333332</v>
          </cell>
        </row>
        <row r="395">
          <cell r="B395" t="str">
            <v>Nguyễn Thị Tuyết Mai</v>
          </cell>
          <cell r="C395" t="str">
            <v>04/5/1992</v>
          </cell>
          <cell r="D395" t="str">
            <v>Chi cục THADS TP Quảng Ngãi, tỉnh Quảng Ngãi</v>
          </cell>
          <cell r="E395" t="str">
            <v>Kết quả học tập</v>
          </cell>
          <cell r="F395">
            <v>66.9</v>
          </cell>
          <cell r="G395">
            <v>67</v>
          </cell>
          <cell r="H395">
            <v>67</v>
          </cell>
          <cell r="I395">
            <v>67</v>
          </cell>
          <cell r="J395">
            <v>67</v>
          </cell>
          <cell r="K395">
            <v>67</v>
          </cell>
          <cell r="L395">
            <v>66.98333333333333</v>
          </cell>
          <cell r="M395" t="str">
            <v>Không đạt</v>
          </cell>
          <cell r="O395">
            <v>66.98333333333333</v>
          </cell>
          <cell r="P395">
            <v>22.833333333333332</v>
          </cell>
          <cell r="Q395">
            <v>21.333333333333332</v>
          </cell>
          <cell r="R395">
            <v>111.14999999999999</v>
          </cell>
          <cell r="S395" t="str">
            <v>Không đạt</v>
          </cell>
        </row>
        <row r="396">
          <cell r="E396" t="str">
            <v>Năng lực chuyên môn</v>
          </cell>
          <cell r="F396">
            <v>25</v>
          </cell>
          <cell r="G396">
            <v>25</v>
          </cell>
          <cell r="H396">
            <v>20</v>
          </cell>
          <cell r="I396">
            <v>20</v>
          </cell>
          <cell r="J396">
            <v>25</v>
          </cell>
          <cell r="K396">
            <v>22</v>
          </cell>
          <cell r="L396">
            <v>22.833333333333332</v>
          </cell>
        </row>
        <row r="397">
          <cell r="E397" t="str">
            <v>Phỏng vấn</v>
          </cell>
          <cell r="F397">
            <v>20</v>
          </cell>
          <cell r="G397">
            <v>20</v>
          </cell>
          <cell r="H397">
            <v>25</v>
          </cell>
          <cell r="I397">
            <v>20</v>
          </cell>
          <cell r="J397">
            <v>20</v>
          </cell>
          <cell r="K397">
            <v>23</v>
          </cell>
          <cell r="L397">
            <v>21.333333333333332</v>
          </cell>
        </row>
        <row r="398">
          <cell r="B398" t="str">
            <v>Nguyễn Thị Diễm Trang</v>
          </cell>
          <cell r="C398" t="str">
            <v>20/11/1993</v>
          </cell>
          <cell r="D398" t="str">
            <v>Chi cục THADS TP Quảng Ngãi, tỉnh Quảng Ngãi</v>
          </cell>
          <cell r="E398" t="str">
            <v>Kết quả học tập</v>
          </cell>
          <cell r="F398">
            <v>87.7</v>
          </cell>
          <cell r="G398">
            <v>87</v>
          </cell>
          <cell r="H398">
            <v>87</v>
          </cell>
          <cell r="I398">
            <v>67</v>
          </cell>
          <cell r="J398">
            <v>87</v>
          </cell>
          <cell r="K398">
            <v>88</v>
          </cell>
          <cell r="L398">
            <v>83.95</v>
          </cell>
          <cell r="M398" t="str">
            <v>Đạt</v>
          </cell>
          <cell r="O398">
            <v>83.95</v>
          </cell>
          <cell r="P398">
            <v>30.5</v>
          </cell>
          <cell r="Q398">
            <v>30.5</v>
          </cell>
          <cell r="R398">
            <v>144.95</v>
          </cell>
          <cell r="S398" t="str">
            <v>Đạt</v>
          </cell>
        </row>
        <row r="399">
          <cell r="E399" t="str">
            <v>Năng lực chuyên môn</v>
          </cell>
          <cell r="F399">
            <v>28</v>
          </cell>
          <cell r="G399">
            <v>40</v>
          </cell>
          <cell r="H399">
            <v>30</v>
          </cell>
          <cell r="I399">
            <v>30</v>
          </cell>
          <cell r="J399">
            <v>25</v>
          </cell>
          <cell r="K399">
            <v>30</v>
          </cell>
          <cell r="L399">
            <v>30.5</v>
          </cell>
        </row>
        <row r="400">
          <cell r="E400" t="str">
            <v>Phỏng vấn</v>
          </cell>
          <cell r="F400">
            <v>30</v>
          </cell>
          <cell r="G400">
            <v>35</v>
          </cell>
          <cell r="H400">
            <v>28</v>
          </cell>
          <cell r="I400">
            <v>30</v>
          </cell>
          <cell r="J400">
            <v>30</v>
          </cell>
          <cell r="K400">
            <v>30</v>
          </cell>
          <cell r="L400">
            <v>30.5</v>
          </cell>
        </row>
        <row r="402">
          <cell r="B402" t="str">
            <v>Trần Minh Tú</v>
          </cell>
          <cell r="C402" t="str">
            <v>12/10/1991</v>
          </cell>
          <cell r="D402" t="str">
            <v>Chi cục THADS huyện Lý Sơn, tỉnh Quảng Ngãi</v>
          </cell>
          <cell r="E402" t="str">
            <v>Kết quả học tập</v>
          </cell>
          <cell r="F402">
            <v>59.6</v>
          </cell>
          <cell r="G402">
            <v>59</v>
          </cell>
          <cell r="H402">
            <v>60</v>
          </cell>
          <cell r="I402">
            <v>60</v>
          </cell>
          <cell r="J402">
            <v>60</v>
          </cell>
          <cell r="K402">
            <v>60</v>
          </cell>
          <cell r="L402">
            <v>59.76666666666667</v>
          </cell>
          <cell r="M402" t="str">
            <v>Đạt</v>
          </cell>
          <cell r="O402">
            <v>59.76666666666667</v>
          </cell>
          <cell r="P402">
            <v>27.166666666666668</v>
          </cell>
          <cell r="Q402">
            <v>26</v>
          </cell>
          <cell r="R402">
            <v>112.93333333333334</v>
          </cell>
          <cell r="S402" t="str">
            <v>Đạt</v>
          </cell>
        </row>
        <row r="403">
          <cell r="E403" t="str">
            <v>Năng lực chuyên môn</v>
          </cell>
          <cell r="F403">
            <v>28</v>
          </cell>
          <cell r="G403">
            <v>25</v>
          </cell>
          <cell r="H403">
            <v>30</v>
          </cell>
          <cell r="I403">
            <v>25</v>
          </cell>
          <cell r="J403">
            <v>25</v>
          </cell>
          <cell r="K403">
            <v>30</v>
          </cell>
          <cell r="L403">
            <v>27.166666666666668</v>
          </cell>
        </row>
        <row r="404">
          <cell r="E404" t="str">
            <v>Phỏng vấn</v>
          </cell>
          <cell r="F404">
            <v>26</v>
          </cell>
          <cell r="G404">
            <v>25</v>
          </cell>
          <cell r="H404">
            <v>25</v>
          </cell>
          <cell r="I404">
            <v>25</v>
          </cell>
          <cell r="J404">
            <v>25</v>
          </cell>
          <cell r="K404">
            <v>30</v>
          </cell>
          <cell r="L404">
            <v>26</v>
          </cell>
        </row>
        <row r="405">
          <cell r="B405" t="str">
            <v>Nguyễn Thành Luân</v>
          </cell>
          <cell r="C405" t="str">
            <v>23/3/1987</v>
          </cell>
          <cell r="D405" t="str">
            <v>Chi cục THADS huyện Lý Sơn, tỉnh Quảng Ngãi</v>
          </cell>
          <cell r="E405" t="str">
            <v>Kết quả học tập</v>
          </cell>
          <cell r="L405" t="str">
            <v>Không sơ tuyển</v>
          </cell>
        </row>
        <row r="406">
          <cell r="B406" t="str">
            <v>Trần Văn Hưng</v>
          </cell>
          <cell r="C406" t="str">
            <v>10/7/1991</v>
          </cell>
          <cell r="D406" t="str">
            <v>Chi cục THADS huyện Lý Sơn, tỉnh Quảng Ngãi</v>
          </cell>
          <cell r="E406" t="str">
            <v>Kết quả học tập</v>
          </cell>
          <cell r="F406">
            <v>73.7</v>
          </cell>
          <cell r="G406">
            <v>73</v>
          </cell>
          <cell r="H406">
            <v>74</v>
          </cell>
          <cell r="I406">
            <v>74</v>
          </cell>
          <cell r="J406">
            <v>73</v>
          </cell>
          <cell r="K406">
            <v>73</v>
          </cell>
          <cell r="L406">
            <v>73.45</v>
          </cell>
          <cell r="M406" t="str">
            <v>Đạt</v>
          </cell>
          <cell r="O406">
            <v>73.45</v>
          </cell>
          <cell r="P406">
            <v>28</v>
          </cell>
          <cell r="Q406">
            <v>29.166666666666668</v>
          </cell>
          <cell r="R406">
            <v>130.61666666666667</v>
          </cell>
          <cell r="S406" t="str">
            <v>Đạt</v>
          </cell>
        </row>
        <row r="407">
          <cell r="E407" t="str">
            <v>Năng lực chuyên môn</v>
          </cell>
          <cell r="F407">
            <v>28</v>
          </cell>
          <cell r="G407">
            <v>30</v>
          </cell>
          <cell r="H407">
            <v>30</v>
          </cell>
          <cell r="I407">
            <v>25</v>
          </cell>
          <cell r="J407">
            <v>25</v>
          </cell>
          <cell r="K407">
            <v>30</v>
          </cell>
          <cell r="L407">
            <v>28</v>
          </cell>
        </row>
        <row r="408">
          <cell r="E408" t="str">
            <v>Phỏng vấn</v>
          </cell>
          <cell r="F408">
            <v>30</v>
          </cell>
          <cell r="G408">
            <v>25</v>
          </cell>
          <cell r="H408">
            <v>25</v>
          </cell>
          <cell r="I408">
            <v>25</v>
          </cell>
          <cell r="J408">
            <v>35</v>
          </cell>
          <cell r="K408">
            <v>35</v>
          </cell>
          <cell r="L408">
            <v>29.166666666666668</v>
          </cell>
        </row>
        <row r="409">
          <cell r="B409" t="str">
            <v>Phan Lương Hạ Mi</v>
          </cell>
          <cell r="C409" t="str">
            <v>14/4/1994</v>
          </cell>
          <cell r="D409" t="str">
            <v>Chi cục THADS huyện Lý Sơn, tỉnh Quảng Ngãi</v>
          </cell>
          <cell r="E409" t="str">
            <v>Kết quả học tập</v>
          </cell>
          <cell r="F409">
            <v>72.9</v>
          </cell>
          <cell r="G409">
            <v>72</v>
          </cell>
          <cell r="H409">
            <v>73</v>
          </cell>
          <cell r="I409">
            <v>73</v>
          </cell>
          <cell r="J409">
            <v>73</v>
          </cell>
          <cell r="K409">
            <v>73</v>
          </cell>
          <cell r="L409">
            <v>72.81666666666666</v>
          </cell>
          <cell r="M409" t="str">
            <v>Đạt</v>
          </cell>
          <cell r="O409">
            <v>72.81666666666666</v>
          </cell>
          <cell r="P409">
            <v>30</v>
          </cell>
          <cell r="Q409">
            <v>30.833333333333332</v>
          </cell>
          <cell r="R409">
            <v>133.65</v>
          </cell>
          <cell r="S409" t="str">
            <v>Đạt</v>
          </cell>
        </row>
        <row r="410">
          <cell r="E410" t="str">
            <v>Năng lực chuyên môn</v>
          </cell>
          <cell r="F410">
            <v>30</v>
          </cell>
          <cell r="G410">
            <v>30</v>
          </cell>
          <cell r="H410">
            <v>30</v>
          </cell>
          <cell r="I410">
            <v>30</v>
          </cell>
          <cell r="J410">
            <v>25</v>
          </cell>
          <cell r="K410">
            <v>35</v>
          </cell>
          <cell r="L410">
            <v>30</v>
          </cell>
        </row>
        <row r="411">
          <cell r="E411" t="str">
            <v>Phỏng vấn</v>
          </cell>
          <cell r="F411">
            <v>30</v>
          </cell>
          <cell r="G411">
            <v>30</v>
          </cell>
          <cell r="H411">
            <v>30</v>
          </cell>
          <cell r="I411">
            <v>30</v>
          </cell>
          <cell r="J411">
            <v>30</v>
          </cell>
          <cell r="K411">
            <v>35</v>
          </cell>
          <cell r="L411">
            <v>30.833333333333332</v>
          </cell>
        </row>
        <row r="412">
          <cell r="B412" t="str">
            <v>Nguyễn Trần Ngọc Trâm</v>
          </cell>
          <cell r="C412" t="str">
            <v>13/5/1994</v>
          </cell>
          <cell r="D412" t="str">
            <v>Chi cục THADS huyện Lý Sơn, tỉnh Quảng Ngãi</v>
          </cell>
          <cell r="E412" t="str">
            <v>Kết quả học tập</v>
          </cell>
          <cell r="F412">
            <v>75.5</v>
          </cell>
          <cell r="G412">
            <v>75</v>
          </cell>
          <cell r="H412">
            <v>75</v>
          </cell>
          <cell r="I412">
            <v>75</v>
          </cell>
          <cell r="J412">
            <v>75</v>
          </cell>
          <cell r="K412">
            <v>75</v>
          </cell>
          <cell r="L412">
            <v>75.08333333333333</v>
          </cell>
          <cell r="M412" t="str">
            <v>Không đạt</v>
          </cell>
          <cell r="O412">
            <v>75.08333333333333</v>
          </cell>
          <cell r="P412">
            <v>21.666666666666668</v>
          </cell>
          <cell r="Q412">
            <v>21</v>
          </cell>
          <cell r="R412">
            <v>117.75</v>
          </cell>
          <cell r="S412" t="str">
            <v>Không đạt</v>
          </cell>
        </row>
        <row r="413">
          <cell r="E413" t="str">
            <v>Năng lực chuyên môn</v>
          </cell>
          <cell r="F413">
            <v>25</v>
          </cell>
          <cell r="G413">
            <v>20</v>
          </cell>
          <cell r="H413">
            <v>25</v>
          </cell>
          <cell r="I413">
            <v>20</v>
          </cell>
          <cell r="J413">
            <v>20</v>
          </cell>
          <cell r="K413">
            <v>20</v>
          </cell>
          <cell r="L413">
            <v>21.666666666666668</v>
          </cell>
        </row>
        <row r="414">
          <cell r="E414" t="str">
            <v>Phỏng vấn</v>
          </cell>
          <cell r="F414">
            <v>23</v>
          </cell>
          <cell r="G414">
            <v>20</v>
          </cell>
          <cell r="H414">
            <v>20</v>
          </cell>
          <cell r="I414">
            <v>20</v>
          </cell>
          <cell r="J414">
            <v>20</v>
          </cell>
          <cell r="K414">
            <v>23</v>
          </cell>
          <cell r="L414">
            <v>21</v>
          </cell>
        </row>
        <row r="416">
          <cell r="B416" t="str">
            <v>Đào Thị Kim Yến</v>
          </cell>
          <cell r="C416" t="str">
            <v>10/9/1992</v>
          </cell>
          <cell r="D416" t="str">
            <v>Chi cục THADS huyện Bình Sơn, tỉnh Quảng Ngãi</v>
          </cell>
          <cell r="E416" t="str">
            <v>Kết quả học tập</v>
          </cell>
          <cell r="F416">
            <v>70.5</v>
          </cell>
          <cell r="G416">
            <v>70</v>
          </cell>
          <cell r="H416">
            <v>70</v>
          </cell>
          <cell r="I416">
            <v>71</v>
          </cell>
          <cell r="J416">
            <v>70</v>
          </cell>
          <cell r="K416">
            <v>70</v>
          </cell>
          <cell r="L416">
            <v>70.25</v>
          </cell>
          <cell r="M416" t="str">
            <v>Đạt</v>
          </cell>
          <cell r="O416">
            <v>70.25</v>
          </cell>
          <cell r="P416">
            <v>25.833333333333332</v>
          </cell>
          <cell r="Q416">
            <v>25.166666666666668</v>
          </cell>
          <cell r="R416">
            <v>121.25</v>
          </cell>
          <cell r="S416" t="str">
            <v>Đạt</v>
          </cell>
        </row>
        <row r="417">
          <cell r="E417" t="str">
            <v>Năng lực chuyên môn</v>
          </cell>
          <cell r="F417">
            <v>25</v>
          </cell>
          <cell r="G417">
            <v>25</v>
          </cell>
          <cell r="H417">
            <v>30</v>
          </cell>
          <cell r="I417">
            <v>25</v>
          </cell>
          <cell r="J417">
            <v>25</v>
          </cell>
          <cell r="K417">
            <v>25</v>
          </cell>
          <cell r="L417">
            <v>25.833333333333332</v>
          </cell>
        </row>
        <row r="418">
          <cell r="E418" t="str">
            <v>Phỏng vấn</v>
          </cell>
          <cell r="F418">
            <v>26</v>
          </cell>
          <cell r="G418">
            <v>25</v>
          </cell>
          <cell r="H418">
            <v>25</v>
          </cell>
          <cell r="I418">
            <v>25</v>
          </cell>
          <cell r="J418">
            <v>25</v>
          </cell>
          <cell r="K418">
            <v>25</v>
          </cell>
          <cell r="L418">
            <v>25.166666666666668</v>
          </cell>
        </row>
        <row r="419">
          <cell r="B419" t="str">
            <v>Đinh Thị Bích Ly</v>
          </cell>
          <cell r="C419" t="str">
            <v>12/01/1991</v>
          </cell>
          <cell r="D419" t="str">
            <v>Chi cục THADS huyện Bình Sơn, tỉnh Quảng Ngãi</v>
          </cell>
          <cell r="E419" t="str">
            <v>Kết quả học tập</v>
          </cell>
          <cell r="F419">
            <v>65.4</v>
          </cell>
          <cell r="G419">
            <v>65</v>
          </cell>
          <cell r="H419">
            <v>65</v>
          </cell>
          <cell r="I419">
            <v>65</v>
          </cell>
          <cell r="J419">
            <v>65</v>
          </cell>
          <cell r="K419">
            <v>65</v>
          </cell>
          <cell r="L419">
            <v>65.06666666666666</v>
          </cell>
          <cell r="M419" t="str">
            <v>Không đạt</v>
          </cell>
          <cell r="O419">
            <v>65.06666666666666</v>
          </cell>
          <cell r="P419">
            <v>15.666666666666666</v>
          </cell>
          <cell r="Q419">
            <v>14.666666666666666</v>
          </cell>
          <cell r="R419">
            <v>95.4</v>
          </cell>
          <cell r="S419" t="str">
            <v>Không đạt</v>
          </cell>
        </row>
        <row r="420">
          <cell r="E420" t="str">
            <v>Năng lực chuyên môn</v>
          </cell>
          <cell r="F420">
            <v>24</v>
          </cell>
          <cell r="G420">
            <v>5</v>
          </cell>
          <cell r="H420">
            <v>20</v>
          </cell>
          <cell r="I420">
            <v>10</v>
          </cell>
          <cell r="J420">
            <v>15</v>
          </cell>
          <cell r="K420">
            <v>20</v>
          </cell>
          <cell r="L420">
            <v>15.666666666666666</v>
          </cell>
        </row>
        <row r="421">
          <cell r="E421" t="str">
            <v>Phỏng vấn</v>
          </cell>
          <cell r="F421">
            <v>20</v>
          </cell>
          <cell r="G421">
            <v>5</v>
          </cell>
          <cell r="H421">
            <v>20</v>
          </cell>
          <cell r="I421">
            <v>5</v>
          </cell>
          <cell r="J421">
            <v>15</v>
          </cell>
          <cell r="K421">
            <v>23</v>
          </cell>
          <cell r="L421">
            <v>14.666666666666666</v>
          </cell>
        </row>
        <row r="422">
          <cell r="B422" t="str">
            <v>Trịnh Văn Hương</v>
          </cell>
          <cell r="C422" t="str">
            <v>08/6/1994</v>
          </cell>
          <cell r="D422" t="str">
            <v>Chi cục THADS huyện Bình Sơn, tỉnh Quảng Ngãi</v>
          </cell>
          <cell r="E422" t="str">
            <v>Kết quả học tập</v>
          </cell>
          <cell r="F422">
            <v>72.4</v>
          </cell>
          <cell r="G422">
            <v>72</v>
          </cell>
          <cell r="H422">
            <v>72</v>
          </cell>
          <cell r="I422">
            <v>72</v>
          </cell>
          <cell r="J422">
            <v>72</v>
          </cell>
          <cell r="K422">
            <v>72</v>
          </cell>
          <cell r="L422">
            <v>72.06666666666666</v>
          </cell>
          <cell r="M422" t="str">
            <v>Đạt</v>
          </cell>
          <cell r="O422">
            <v>72.06666666666666</v>
          </cell>
          <cell r="P422">
            <v>27.5</v>
          </cell>
          <cell r="Q422">
            <v>26.666666666666668</v>
          </cell>
          <cell r="R422">
            <v>126.23333333333333</v>
          </cell>
          <cell r="S422" t="str">
            <v>Đạt</v>
          </cell>
        </row>
        <row r="423">
          <cell r="E423" t="str">
            <v>Năng lực chuyên môn</v>
          </cell>
          <cell r="F423">
            <v>30</v>
          </cell>
          <cell r="G423">
            <v>25</v>
          </cell>
          <cell r="H423">
            <v>30</v>
          </cell>
          <cell r="I423">
            <v>25</v>
          </cell>
          <cell r="J423">
            <v>25</v>
          </cell>
          <cell r="K423">
            <v>30</v>
          </cell>
          <cell r="L423">
            <v>27.5</v>
          </cell>
        </row>
        <row r="424">
          <cell r="E424" t="str">
            <v>Phỏng vấn</v>
          </cell>
          <cell r="F424">
            <v>30</v>
          </cell>
          <cell r="G424">
            <v>25</v>
          </cell>
          <cell r="H424">
            <v>25</v>
          </cell>
          <cell r="I424">
            <v>25</v>
          </cell>
          <cell r="J424">
            <v>25</v>
          </cell>
          <cell r="K424">
            <v>30</v>
          </cell>
          <cell r="L424">
            <v>26.666666666666668</v>
          </cell>
        </row>
        <row r="427">
          <cell r="B427" t="str">
            <v>Nguyễn Thị Bảo Yến</v>
          </cell>
          <cell r="C427" t="str">
            <v>25/8/1993</v>
          </cell>
          <cell r="D427" t="str">
            <v>Cục THADS tỉnh Hà Tĩnh</v>
          </cell>
          <cell r="E427" t="str">
            <v>Kết quả học tập</v>
          </cell>
          <cell r="F427">
            <v>75.8</v>
          </cell>
          <cell r="G427">
            <v>75</v>
          </cell>
          <cell r="H427">
            <v>75</v>
          </cell>
          <cell r="I427">
            <v>76</v>
          </cell>
          <cell r="J427">
            <v>75</v>
          </cell>
          <cell r="K427">
            <v>76</v>
          </cell>
          <cell r="L427">
            <v>75.46666666666667</v>
          </cell>
          <cell r="M427" t="str">
            <v>Không đạt</v>
          </cell>
          <cell r="O427">
            <v>75.46666666666667</v>
          </cell>
          <cell r="P427">
            <v>8.333333333333334</v>
          </cell>
          <cell r="Q427">
            <v>7.5</v>
          </cell>
          <cell r="R427">
            <v>91.3</v>
          </cell>
          <cell r="S427" t="str">
            <v>Không đạt</v>
          </cell>
        </row>
        <row r="428">
          <cell r="E428" t="str">
            <v>Năng lực chuyên môn</v>
          </cell>
          <cell r="F428">
            <v>20</v>
          </cell>
          <cell r="G428">
            <v>5</v>
          </cell>
          <cell r="H428">
            <v>0</v>
          </cell>
          <cell r="I428">
            <v>5</v>
          </cell>
          <cell r="J428">
            <v>5</v>
          </cell>
          <cell r="K428">
            <v>15</v>
          </cell>
          <cell r="L428">
            <v>8.333333333333334</v>
          </cell>
        </row>
        <row r="429">
          <cell r="E429" t="str">
            <v>Phỏng vấn</v>
          </cell>
          <cell r="F429">
            <v>15</v>
          </cell>
          <cell r="G429">
            <v>5</v>
          </cell>
          <cell r="H429">
            <v>0</v>
          </cell>
          <cell r="I429">
            <v>5</v>
          </cell>
          <cell r="J429">
            <v>5</v>
          </cell>
          <cell r="K429">
            <v>15</v>
          </cell>
          <cell r="L429">
            <v>7.5</v>
          </cell>
        </row>
        <row r="430">
          <cell r="B430" t="str">
            <v>Cao Trung Kiên</v>
          </cell>
          <cell r="C430" t="str">
            <v>06/8/1990</v>
          </cell>
          <cell r="D430" t="str">
            <v>Cục THADS tỉnh Hà Tĩnh</v>
          </cell>
          <cell r="E430" t="str">
            <v>Kết quả học tập</v>
          </cell>
          <cell r="F430">
            <v>61.6</v>
          </cell>
          <cell r="G430">
            <v>61</v>
          </cell>
          <cell r="H430">
            <v>61</v>
          </cell>
          <cell r="I430">
            <v>62</v>
          </cell>
          <cell r="J430">
            <v>60</v>
          </cell>
          <cell r="K430">
            <v>61</v>
          </cell>
          <cell r="L430">
            <v>61.1</v>
          </cell>
          <cell r="M430" t="str">
            <v>Không đạt</v>
          </cell>
          <cell r="O430">
            <v>61.1</v>
          </cell>
          <cell r="P430">
            <v>14.166666666666666</v>
          </cell>
          <cell r="Q430">
            <v>14.5</v>
          </cell>
          <cell r="R430">
            <v>89.76666666666667</v>
          </cell>
          <cell r="S430" t="str">
            <v>Không đạt</v>
          </cell>
        </row>
        <row r="431">
          <cell r="E431" t="str">
            <v>Năng lực chuyên môn</v>
          </cell>
          <cell r="F431">
            <v>20</v>
          </cell>
          <cell r="G431">
            <v>10</v>
          </cell>
          <cell r="H431">
            <v>15</v>
          </cell>
          <cell r="I431">
            <v>10</v>
          </cell>
          <cell r="J431">
            <v>10</v>
          </cell>
          <cell r="K431">
            <v>20</v>
          </cell>
          <cell r="L431">
            <v>14.166666666666666</v>
          </cell>
        </row>
        <row r="432">
          <cell r="E432" t="str">
            <v>Phỏng vấn</v>
          </cell>
          <cell r="F432">
            <v>22</v>
          </cell>
          <cell r="G432">
            <v>10</v>
          </cell>
          <cell r="H432">
            <v>15</v>
          </cell>
          <cell r="I432">
            <v>10</v>
          </cell>
          <cell r="J432">
            <v>10</v>
          </cell>
          <cell r="K432">
            <v>20</v>
          </cell>
          <cell r="L432">
            <v>14.5</v>
          </cell>
        </row>
        <row r="433">
          <cell r="B433" t="str">
            <v>Nguyễn Thị Như</v>
          </cell>
          <cell r="C433" t="str">
            <v>11/10/1994</v>
          </cell>
          <cell r="D433" t="str">
            <v>Cục THADS tỉnh Hà Tĩnh</v>
          </cell>
          <cell r="E433" t="str">
            <v>Kết quả học tập</v>
          </cell>
          <cell r="F433">
            <v>75.4</v>
          </cell>
          <cell r="G433">
            <v>75</v>
          </cell>
          <cell r="H433">
            <v>75</v>
          </cell>
          <cell r="I433">
            <v>75</v>
          </cell>
          <cell r="J433">
            <v>75</v>
          </cell>
          <cell r="K433">
            <v>75</v>
          </cell>
          <cell r="L433">
            <v>75.06666666666666</v>
          </cell>
          <cell r="M433" t="str">
            <v>Không đạt</v>
          </cell>
          <cell r="O433">
            <v>75.06666666666666</v>
          </cell>
          <cell r="P433">
            <v>19.333333333333332</v>
          </cell>
          <cell r="Q433">
            <v>18.833333333333332</v>
          </cell>
          <cell r="R433">
            <v>113.23333333333332</v>
          </cell>
          <cell r="S433" t="str">
            <v>Không đạt</v>
          </cell>
        </row>
        <row r="434">
          <cell r="E434" t="str">
            <v>Năng lực chuyên môn</v>
          </cell>
          <cell r="F434">
            <v>24</v>
          </cell>
          <cell r="G434">
            <v>20</v>
          </cell>
          <cell r="H434">
            <v>20</v>
          </cell>
          <cell r="I434">
            <v>20</v>
          </cell>
          <cell r="J434">
            <v>10</v>
          </cell>
          <cell r="K434">
            <v>22</v>
          </cell>
          <cell r="L434">
            <v>19.333333333333332</v>
          </cell>
        </row>
        <row r="435">
          <cell r="E435" t="str">
            <v>Phỏng vấn</v>
          </cell>
          <cell r="F435">
            <v>20</v>
          </cell>
          <cell r="G435">
            <v>20</v>
          </cell>
          <cell r="H435">
            <v>20</v>
          </cell>
          <cell r="I435">
            <v>20</v>
          </cell>
          <cell r="J435">
            <v>10</v>
          </cell>
          <cell r="K435">
            <v>23</v>
          </cell>
          <cell r="L435">
            <v>18.833333333333332</v>
          </cell>
        </row>
        <row r="436">
          <cell r="B436" t="str">
            <v>Phan Thị Thu Hiền</v>
          </cell>
          <cell r="C436" t="str">
            <v>26/7/1991</v>
          </cell>
          <cell r="D436" t="str">
            <v>Cục THADS tỉnh Hà Tĩnh</v>
          </cell>
          <cell r="E436" t="str">
            <v>Kết quả học tập</v>
          </cell>
          <cell r="F436">
            <v>73.1</v>
          </cell>
          <cell r="G436">
            <v>73</v>
          </cell>
          <cell r="H436">
            <v>73</v>
          </cell>
          <cell r="I436">
            <v>73</v>
          </cell>
          <cell r="J436">
            <v>73</v>
          </cell>
          <cell r="K436">
            <v>73</v>
          </cell>
          <cell r="L436">
            <v>73.01666666666667</v>
          </cell>
          <cell r="M436" t="str">
            <v>Đạt</v>
          </cell>
          <cell r="O436">
            <v>73.01666666666667</v>
          </cell>
          <cell r="P436">
            <v>30.5</v>
          </cell>
          <cell r="Q436">
            <v>30.5</v>
          </cell>
          <cell r="R436">
            <v>134.01666666666665</v>
          </cell>
          <cell r="S436" t="str">
            <v>Đạt</v>
          </cell>
        </row>
        <row r="437">
          <cell r="E437" t="str">
            <v>Năng lực chuyên môn</v>
          </cell>
          <cell r="F437">
            <v>28</v>
          </cell>
          <cell r="G437">
            <v>30</v>
          </cell>
          <cell r="H437">
            <v>30</v>
          </cell>
          <cell r="I437">
            <v>30</v>
          </cell>
          <cell r="J437">
            <v>30</v>
          </cell>
          <cell r="K437">
            <v>35</v>
          </cell>
          <cell r="L437">
            <v>30.5</v>
          </cell>
        </row>
        <row r="438">
          <cell r="E438" t="str">
            <v>Phỏng vấn</v>
          </cell>
          <cell r="F438">
            <v>28</v>
          </cell>
          <cell r="G438">
            <v>30</v>
          </cell>
          <cell r="H438">
            <v>30</v>
          </cell>
          <cell r="I438">
            <v>30</v>
          </cell>
          <cell r="J438">
            <v>30</v>
          </cell>
          <cell r="K438">
            <v>35</v>
          </cell>
          <cell r="L438">
            <v>30.5</v>
          </cell>
        </row>
        <row r="439">
          <cell r="B439" t="str">
            <v>Nguyễn Thị Hồng Hạnh</v>
          </cell>
          <cell r="C439" t="str">
            <v>26/12/1991</v>
          </cell>
          <cell r="D439" t="str">
            <v>Cục THADS tỉnh Hà Tĩnh</v>
          </cell>
          <cell r="L439" t="str">
            <v>Chuyển sang sơ tuyển ở miền Bắc</v>
          </cell>
        </row>
        <row r="440">
          <cell r="B440" t="str">
            <v>Lê Thanh Phương</v>
          </cell>
          <cell r="C440" t="str">
            <v>20/5/1988</v>
          </cell>
          <cell r="D440" t="str">
            <v>Cục THADS tỉnh Hà Tĩnh</v>
          </cell>
          <cell r="E440" t="str">
            <v>Kết quả học tập</v>
          </cell>
          <cell r="F440">
            <v>61</v>
          </cell>
          <cell r="G440">
            <v>61</v>
          </cell>
          <cell r="H440">
            <v>61</v>
          </cell>
          <cell r="I440">
            <v>61</v>
          </cell>
          <cell r="J440">
            <v>61</v>
          </cell>
          <cell r="K440">
            <v>61</v>
          </cell>
          <cell r="L440">
            <v>61</v>
          </cell>
          <cell r="M440" t="str">
            <v>Đạt</v>
          </cell>
          <cell r="O440">
            <v>61</v>
          </cell>
          <cell r="P440">
            <v>26.833333333333332</v>
          </cell>
          <cell r="Q440">
            <v>27.166666666666668</v>
          </cell>
          <cell r="R440">
            <v>115</v>
          </cell>
          <cell r="S440" t="str">
            <v>Đạt</v>
          </cell>
        </row>
        <row r="441">
          <cell r="E441" t="str">
            <v>Năng lực chuyên môn</v>
          </cell>
          <cell r="F441">
            <v>25</v>
          </cell>
          <cell r="G441">
            <v>25</v>
          </cell>
          <cell r="H441">
            <v>25</v>
          </cell>
          <cell r="I441">
            <v>25</v>
          </cell>
          <cell r="J441">
            <v>35</v>
          </cell>
          <cell r="K441">
            <v>26</v>
          </cell>
          <cell r="L441">
            <v>26.833333333333332</v>
          </cell>
        </row>
        <row r="442">
          <cell r="E442" t="str">
            <v>Phỏng vấn</v>
          </cell>
          <cell r="F442">
            <v>25</v>
          </cell>
          <cell r="G442">
            <v>25</v>
          </cell>
          <cell r="H442">
            <v>25</v>
          </cell>
          <cell r="I442">
            <v>25</v>
          </cell>
          <cell r="J442">
            <v>35</v>
          </cell>
          <cell r="K442">
            <v>28</v>
          </cell>
          <cell r="L442">
            <v>27.166666666666668</v>
          </cell>
        </row>
        <row r="443">
          <cell r="B443" t="str">
            <v>Phan Ngọc Trâm</v>
          </cell>
          <cell r="C443" t="str">
            <v>17/12/1990</v>
          </cell>
          <cell r="D443" t="str">
            <v>Cục THADS tỉnh Hà Tĩnh</v>
          </cell>
          <cell r="E443" t="str">
            <v>Kết quả học tập</v>
          </cell>
          <cell r="F443">
            <v>71.5</v>
          </cell>
          <cell r="G443">
            <v>71</v>
          </cell>
          <cell r="H443">
            <v>71</v>
          </cell>
          <cell r="I443">
            <v>71</v>
          </cell>
          <cell r="J443">
            <v>71</v>
          </cell>
          <cell r="K443">
            <v>71</v>
          </cell>
          <cell r="L443">
            <v>71.08333333333333</v>
          </cell>
          <cell r="M443" t="str">
            <v>Không đạt</v>
          </cell>
          <cell r="O443">
            <v>71.08333333333333</v>
          </cell>
          <cell r="P443">
            <v>21</v>
          </cell>
          <cell r="Q443">
            <v>21</v>
          </cell>
          <cell r="R443">
            <v>113.08333333333333</v>
          </cell>
          <cell r="S443" t="str">
            <v>Không đạt</v>
          </cell>
        </row>
        <row r="444">
          <cell r="E444" t="str">
            <v>Năng lực chuyên môn</v>
          </cell>
          <cell r="F444">
            <v>24</v>
          </cell>
          <cell r="G444">
            <v>20</v>
          </cell>
          <cell r="H444">
            <v>20</v>
          </cell>
          <cell r="I444">
            <v>20</v>
          </cell>
          <cell r="J444">
            <v>20</v>
          </cell>
          <cell r="K444">
            <v>22</v>
          </cell>
          <cell r="L444">
            <v>21</v>
          </cell>
        </row>
        <row r="445">
          <cell r="E445" t="str">
            <v>Phỏng vấn</v>
          </cell>
          <cell r="F445">
            <v>23</v>
          </cell>
          <cell r="G445">
            <v>20</v>
          </cell>
          <cell r="H445">
            <v>20</v>
          </cell>
          <cell r="I445">
            <v>20</v>
          </cell>
          <cell r="J445">
            <v>20</v>
          </cell>
          <cell r="K445">
            <v>23</v>
          </cell>
          <cell r="L445">
            <v>21</v>
          </cell>
        </row>
        <row r="446">
          <cell r="B446" t="str">
            <v>Uông Thị Thùy Dương</v>
          </cell>
          <cell r="C446" t="str">
            <v>20/11/1992</v>
          </cell>
          <cell r="D446" t="str">
            <v>Cục THADS tỉnh Hà Tĩnh</v>
          </cell>
          <cell r="E446" t="str">
            <v>Kết quả học tập</v>
          </cell>
          <cell r="L446" t="str">
            <v>Chuyển sang sơ tuyển ở miền Bắc</v>
          </cell>
        </row>
        <row r="447">
          <cell r="B447" t="str">
            <v>Thái Hoàng Luân</v>
          </cell>
          <cell r="C447" t="str">
            <v>20/10/1989</v>
          </cell>
          <cell r="D447" t="str">
            <v>Cục THADS tỉnh Hà Tĩnh</v>
          </cell>
          <cell r="E447" t="str">
            <v>Kết quả học tập</v>
          </cell>
          <cell r="L447" t="str">
            <v>Không sơ tuyển</v>
          </cell>
        </row>
        <row r="448">
          <cell r="B448" t="str">
            <v>Nguyễn Thị Trang</v>
          </cell>
          <cell r="C448" t="str">
            <v>22/2/1993</v>
          </cell>
          <cell r="D448" t="str">
            <v>Cục THADS tỉnh Hà Tĩnh</v>
          </cell>
          <cell r="E448" t="str">
            <v>Kết quả học tập</v>
          </cell>
          <cell r="F448">
            <v>74.9</v>
          </cell>
          <cell r="G448">
            <v>74</v>
          </cell>
          <cell r="H448">
            <v>75</v>
          </cell>
          <cell r="I448">
            <v>75</v>
          </cell>
          <cell r="J448">
            <v>75</v>
          </cell>
          <cell r="K448">
            <v>75</v>
          </cell>
          <cell r="L448">
            <v>74.81666666666666</v>
          </cell>
          <cell r="M448" t="str">
            <v>Không đạt</v>
          </cell>
          <cell r="O448">
            <v>74.81666666666666</v>
          </cell>
          <cell r="P448">
            <v>31.333333333333332</v>
          </cell>
          <cell r="Q448">
            <v>17.5</v>
          </cell>
          <cell r="R448">
            <v>123.64999999999999</v>
          </cell>
          <cell r="S448" t="str">
            <v>Không đạt</v>
          </cell>
        </row>
        <row r="449">
          <cell r="E449" t="str">
            <v>Năng lực chuyên môn</v>
          </cell>
          <cell r="F449">
            <v>28</v>
          </cell>
          <cell r="G449">
            <v>50</v>
          </cell>
          <cell r="H449">
            <v>30</v>
          </cell>
          <cell r="I449">
            <v>30</v>
          </cell>
          <cell r="J449">
            <v>20</v>
          </cell>
          <cell r="K449">
            <v>30</v>
          </cell>
          <cell r="L449">
            <v>31.333333333333332</v>
          </cell>
        </row>
        <row r="450">
          <cell r="E450" t="str">
            <v>Phỏng vấn</v>
          </cell>
          <cell r="F450">
            <v>20</v>
          </cell>
          <cell r="G450">
            <v>20</v>
          </cell>
          <cell r="H450">
            <v>20</v>
          </cell>
          <cell r="I450">
            <v>15</v>
          </cell>
          <cell r="J450">
            <v>15</v>
          </cell>
          <cell r="K450">
            <v>15</v>
          </cell>
          <cell r="L450">
            <v>17.5</v>
          </cell>
        </row>
        <row r="451">
          <cell r="B451" t="str">
            <v>Nguyễn Thị Trang</v>
          </cell>
          <cell r="C451" t="str">
            <v>19/4/1993</v>
          </cell>
          <cell r="D451" t="str">
            <v>Cục THADS tỉnh Hà Tĩnh</v>
          </cell>
          <cell r="L451" t="str">
            <v>Không sơ tuyển</v>
          </cell>
        </row>
        <row r="452">
          <cell r="B452" t="str">
            <v>Lê Thị Ánh Tuyết</v>
          </cell>
          <cell r="C452" t="str">
            <v>24/12/1993</v>
          </cell>
          <cell r="D452" t="str">
            <v>Cục THADS tỉnh Hà Tĩnh</v>
          </cell>
          <cell r="L452" t="str">
            <v>Chuyển sang sơ tuyển ở miền Bắc</v>
          </cell>
        </row>
        <row r="453">
          <cell r="B453" t="str">
            <v>Trần Tú Anh</v>
          </cell>
          <cell r="C453" t="str">
            <v>23/6/1993</v>
          </cell>
          <cell r="D453" t="str">
            <v>Cục THADS tỉnh Hà Tĩnh</v>
          </cell>
          <cell r="E453" t="str">
            <v>Kết quả học tập</v>
          </cell>
          <cell r="F453">
            <v>80.9</v>
          </cell>
          <cell r="G453">
            <v>80</v>
          </cell>
          <cell r="H453">
            <v>81</v>
          </cell>
          <cell r="I453">
            <v>81</v>
          </cell>
          <cell r="J453">
            <v>81</v>
          </cell>
          <cell r="K453">
            <v>80</v>
          </cell>
          <cell r="L453">
            <v>80.64999999999999</v>
          </cell>
          <cell r="M453" t="str">
            <v>Đạt</v>
          </cell>
          <cell r="N453" t="str">
            <v>bà Hoàng Kim Ngọc chấm nhầm thành Lê Thị Ánh Tuyết</v>
          </cell>
          <cell r="O453">
            <v>80.64999999999999</v>
          </cell>
          <cell r="P453">
            <v>29.666666666666668</v>
          </cell>
          <cell r="Q453">
            <v>30.833333333333332</v>
          </cell>
          <cell r="R453">
            <v>141.15</v>
          </cell>
          <cell r="S453" t="str">
            <v>Đạt</v>
          </cell>
        </row>
        <row r="454">
          <cell r="E454" t="str">
            <v>Năng lực chuyên môn</v>
          </cell>
          <cell r="F454">
            <v>28</v>
          </cell>
          <cell r="G454">
            <v>30</v>
          </cell>
          <cell r="H454">
            <v>30</v>
          </cell>
          <cell r="I454">
            <v>30</v>
          </cell>
          <cell r="J454">
            <v>30</v>
          </cell>
          <cell r="K454">
            <v>30</v>
          </cell>
          <cell r="L454">
            <v>29.666666666666668</v>
          </cell>
        </row>
        <row r="455">
          <cell r="E455" t="str">
            <v>Phỏng vấn</v>
          </cell>
          <cell r="F455">
            <v>30</v>
          </cell>
          <cell r="G455">
            <v>30</v>
          </cell>
          <cell r="H455">
            <v>30</v>
          </cell>
          <cell r="I455">
            <v>30</v>
          </cell>
          <cell r="J455">
            <v>30</v>
          </cell>
          <cell r="K455">
            <v>35</v>
          </cell>
          <cell r="L455">
            <v>30.833333333333332</v>
          </cell>
        </row>
        <row r="456">
          <cell r="Q456" t="str">
            <v>Chi cục THADS huyện Vũ Quang</v>
          </cell>
        </row>
        <row r="457">
          <cell r="B457" t="str">
            <v>Nguyễn Thị Hồng</v>
          </cell>
          <cell r="C457" t="str">
            <v>10/3/1994</v>
          </cell>
          <cell r="D457" t="str">
            <v>Chi cục THADS huyện Vũ Quang, tỉnh Hà Tĩnh</v>
          </cell>
          <cell r="L457" t="str">
            <v>Không sơ tuyển</v>
          </cell>
        </row>
        <row r="458">
          <cell r="B458" t="str">
            <v>Nguyễn Thị Thanh Thảo</v>
          </cell>
          <cell r="C458" t="str">
            <v>25/8/1993</v>
          </cell>
          <cell r="D458" t="str">
            <v>Chi cục THADS huyện Vũ Quang, tỉnh Hà Tĩnh</v>
          </cell>
          <cell r="L458" t="str">
            <v>Chuyển sang sơ tuyển ở miền Bắc</v>
          </cell>
        </row>
        <row r="459">
          <cell r="B459" t="str">
            <v>Đặng Thị Vinh</v>
          </cell>
          <cell r="C459" t="str">
            <v>16/9/1992</v>
          </cell>
          <cell r="D459" t="str">
            <v>Chi cục THADS huyện Vũ Quang, tỉnh Hà Tĩnh</v>
          </cell>
          <cell r="L459" t="str">
            <v>Chuyển sang sơ tuyển ở miền Bắc</v>
          </cell>
        </row>
        <row r="460">
          <cell r="B460" t="str">
            <v>Nguyễn Quốc Nam</v>
          </cell>
          <cell r="C460">
            <v>34249</v>
          </cell>
          <cell r="D460" t="str">
            <v>Chi cục THADS huyện Vũ Quang, tỉnh Hà Tĩnh</v>
          </cell>
          <cell r="E460" t="str">
            <v>Kết quả học tập</v>
          </cell>
          <cell r="F460">
            <v>82.5</v>
          </cell>
          <cell r="G460">
            <v>82</v>
          </cell>
          <cell r="H460">
            <v>82</v>
          </cell>
          <cell r="I460">
            <v>83</v>
          </cell>
          <cell r="J460">
            <v>82</v>
          </cell>
          <cell r="K460">
            <v>82</v>
          </cell>
          <cell r="L460">
            <v>82.25</v>
          </cell>
          <cell r="M460" t="str">
            <v>Đạt</v>
          </cell>
          <cell r="O460">
            <v>82.25</v>
          </cell>
          <cell r="P460">
            <v>26.833333333333332</v>
          </cell>
          <cell r="Q460">
            <v>26.166666666666668</v>
          </cell>
          <cell r="R460">
            <v>135.25</v>
          </cell>
          <cell r="S460" t="str">
            <v>Đạt</v>
          </cell>
        </row>
        <row r="461">
          <cell r="E461" t="str">
            <v>Năng lực chuyên môn</v>
          </cell>
          <cell r="F461">
            <v>26</v>
          </cell>
          <cell r="G461">
            <v>25</v>
          </cell>
          <cell r="H461">
            <v>30</v>
          </cell>
          <cell r="I461">
            <v>25</v>
          </cell>
          <cell r="J461">
            <v>25</v>
          </cell>
          <cell r="K461">
            <v>30</v>
          </cell>
          <cell r="L461">
            <v>26.833333333333332</v>
          </cell>
        </row>
        <row r="462">
          <cell r="E462" t="str">
            <v>Phỏng vấn</v>
          </cell>
          <cell r="F462">
            <v>27</v>
          </cell>
          <cell r="G462">
            <v>25</v>
          </cell>
          <cell r="H462">
            <v>25</v>
          </cell>
          <cell r="I462">
            <v>25</v>
          </cell>
          <cell r="J462">
            <v>25</v>
          </cell>
          <cell r="K462">
            <v>30</v>
          </cell>
          <cell r="L462">
            <v>26.166666666666668</v>
          </cell>
        </row>
        <row r="463">
          <cell r="B463" t="str">
            <v>Trần Thị Hương</v>
          </cell>
          <cell r="C463" t="str">
            <v>20/8/1991</v>
          </cell>
          <cell r="D463" t="str">
            <v>Chi cục THADS huyện Vũ Quang, tỉnh Hà Tĩnh</v>
          </cell>
          <cell r="E463" t="str">
            <v>Kết quả học tập</v>
          </cell>
          <cell r="L463" t="str">
            <v>Chuyển sang sơ tuyển ở miền Bắc</v>
          </cell>
        </row>
        <row r="464">
          <cell r="B464" t="str">
            <v>Nguyễn Trần Kiên</v>
          </cell>
          <cell r="C464" t="str">
            <v>12/6/1991</v>
          </cell>
          <cell r="D464" t="str">
            <v>Chi cục THADS huyện Vũ Quang, tỉnh Hà Tĩnh</v>
          </cell>
          <cell r="E464" t="str">
            <v>Kết quả học tập</v>
          </cell>
          <cell r="F464">
            <v>68</v>
          </cell>
          <cell r="G464">
            <v>68</v>
          </cell>
          <cell r="H464">
            <v>68</v>
          </cell>
          <cell r="I464">
            <v>68</v>
          </cell>
          <cell r="J464">
            <v>68</v>
          </cell>
          <cell r="K464">
            <v>68</v>
          </cell>
          <cell r="L464">
            <v>68</v>
          </cell>
          <cell r="M464" t="str">
            <v>Đạt</v>
          </cell>
          <cell r="O464">
            <v>68</v>
          </cell>
          <cell r="P464">
            <v>30</v>
          </cell>
          <cell r="Q464">
            <v>29.666666666666668</v>
          </cell>
          <cell r="R464">
            <v>127.66666666666667</v>
          </cell>
          <cell r="S464" t="str">
            <v>Đạt</v>
          </cell>
        </row>
        <row r="465">
          <cell r="E465" t="str">
            <v>Năng lực chuyên môn</v>
          </cell>
          <cell r="F465">
            <v>30</v>
          </cell>
          <cell r="G465">
            <v>30</v>
          </cell>
          <cell r="H465">
            <v>30</v>
          </cell>
          <cell r="I465">
            <v>30</v>
          </cell>
          <cell r="J465">
            <v>30</v>
          </cell>
          <cell r="K465">
            <v>30</v>
          </cell>
          <cell r="L465">
            <v>30</v>
          </cell>
        </row>
        <row r="466">
          <cell r="E466" t="str">
            <v>Phỏng vấn</v>
          </cell>
          <cell r="F466">
            <v>28</v>
          </cell>
          <cell r="G466">
            <v>30</v>
          </cell>
          <cell r="H466">
            <v>30</v>
          </cell>
          <cell r="I466">
            <v>30</v>
          </cell>
          <cell r="J466">
            <v>30</v>
          </cell>
          <cell r="K466">
            <v>30</v>
          </cell>
          <cell r="L466">
            <v>29.666666666666668</v>
          </cell>
        </row>
        <row r="467">
          <cell r="B467" t="str">
            <v>Nguyễn Văn Hoàn</v>
          </cell>
          <cell r="C467" t="str">
            <v>20/01/1992</v>
          </cell>
          <cell r="D467" t="str">
            <v>Chi cục THADS huyện Vũ Quang, tỉnh Hà Tĩnh</v>
          </cell>
          <cell r="L467" t="str">
            <v>Chuyển sang sơ tuyển ở miền Bắc</v>
          </cell>
        </row>
        <row r="468">
          <cell r="B468" t="str">
            <v>Lê Thanh Thế</v>
          </cell>
          <cell r="C468" t="str">
            <v>07/9/1993</v>
          </cell>
          <cell r="D468" t="str">
            <v>Chi cục THADS huyện Vũ Quang, tỉnh Hà Tĩnh</v>
          </cell>
          <cell r="L468" t="str">
            <v>Không sơ tuyển</v>
          </cell>
        </row>
        <row r="469">
          <cell r="Q469" t="str">
            <v>11. Tỉnh Khánh Hòa</v>
          </cell>
        </row>
        <row r="470">
          <cell r="Q470" t="str">
            <v>Chi cục THADS thị xã Ninh Hòa</v>
          </cell>
        </row>
        <row r="471">
          <cell r="B471" t="str">
            <v>Trần Thanh Hoàn</v>
          </cell>
          <cell r="C471">
            <v>31157</v>
          </cell>
          <cell r="D471" t="str">
            <v>Chi cục THADS thị xã Ninh Hòa, tỉnh Khánh Hòa</v>
          </cell>
          <cell r="E471" t="str">
            <v>Kết quả học tập</v>
          </cell>
          <cell r="F471">
            <v>56.8</v>
          </cell>
          <cell r="G471">
            <v>56</v>
          </cell>
          <cell r="H471">
            <v>57</v>
          </cell>
          <cell r="I471">
            <v>57</v>
          </cell>
          <cell r="J471">
            <v>56</v>
          </cell>
          <cell r="K471">
            <v>57</v>
          </cell>
          <cell r="L471">
            <v>56.63333333333333</v>
          </cell>
          <cell r="M471" t="str">
            <v>Không đạt</v>
          </cell>
          <cell r="O471">
            <v>56.63333333333333</v>
          </cell>
          <cell r="P471">
            <v>20.833333333333332</v>
          </cell>
          <cell r="Q471">
            <v>20.5</v>
          </cell>
          <cell r="R471">
            <v>97.96666666666667</v>
          </cell>
          <cell r="S471" t="str">
            <v>Không đạt</v>
          </cell>
        </row>
        <row r="472">
          <cell r="E472" t="str">
            <v>Năng lực chuyên môn</v>
          </cell>
          <cell r="F472">
            <v>23</v>
          </cell>
          <cell r="G472">
            <v>20</v>
          </cell>
          <cell r="H472">
            <v>20</v>
          </cell>
          <cell r="I472">
            <v>20</v>
          </cell>
          <cell r="J472">
            <v>20</v>
          </cell>
          <cell r="K472">
            <v>22</v>
          </cell>
          <cell r="L472">
            <v>20.833333333333332</v>
          </cell>
        </row>
        <row r="473">
          <cell r="E473" t="str">
            <v>Phỏng vấn</v>
          </cell>
          <cell r="F473">
            <v>20</v>
          </cell>
          <cell r="G473">
            <v>20</v>
          </cell>
          <cell r="H473">
            <v>20</v>
          </cell>
          <cell r="I473">
            <v>20</v>
          </cell>
          <cell r="J473">
            <v>20</v>
          </cell>
          <cell r="K473">
            <v>23</v>
          </cell>
          <cell r="L473">
            <v>20.5</v>
          </cell>
        </row>
        <row r="474">
          <cell r="B474" t="str">
            <v>Sử Thành Quốc</v>
          </cell>
          <cell r="C474">
            <v>32595</v>
          </cell>
          <cell r="D474" t="str">
            <v>Chi cục THADS thị xã Ninh Hòa, tỉnh Khánh Hòa</v>
          </cell>
          <cell r="E474" t="str">
            <v>Kết quả học tập</v>
          </cell>
          <cell r="F474">
            <v>65.6</v>
          </cell>
          <cell r="G474">
            <v>65</v>
          </cell>
          <cell r="H474">
            <v>66</v>
          </cell>
          <cell r="I474">
            <v>66</v>
          </cell>
          <cell r="J474">
            <v>65</v>
          </cell>
          <cell r="K474">
            <v>65</v>
          </cell>
          <cell r="L474">
            <v>65.43333333333334</v>
          </cell>
          <cell r="M474" t="str">
            <v>Đạt</v>
          </cell>
          <cell r="O474">
            <v>65.43333333333334</v>
          </cell>
          <cell r="P474">
            <v>26.333333333333332</v>
          </cell>
          <cell r="Q474">
            <v>26.5</v>
          </cell>
          <cell r="R474">
            <v>118.26666666666667</v>
          </cell>
          <cell r="S474" t="str">
            <v>Đạt</v>
          </cell>
        </row>
        <row r="475">
          <cell r="E475" t="str">
            <v>Năng lực chuyên môn</v>
          </cell>
          <cell r="F475">
            <v>26</v>
          </cell>
          <cell r="G475">
            <v>25</v>
          </cell>
          <cell r="H475">
            <v>30</v>
          </cell>
          <cell r="I475">
            <v>25</v>
          </cell>
          <cell r="J475">
            <v>25</v>
          </cell>
          <cell r="K475">
            <v>27</v>
          </cell>
          <cell r="L475">
            <v>26.333333333333332</v>
          </cell>
        </row>
        <row r="476">
          <cell r="E476" t="str">
            <v>Phỏng vấn</v>
          </cell>
          <cell r="F476">
            <v>25</v>
          </cell>
          <cell r="G476">
            <v>25</v>
          </cell>
          <cell r="H476">
            <v>30</v>
          </cell>
          <cell r="I476">
            <v>25</v>
          </cell>
          <cell r="J476">
            <v>25</v>
          </cell>
          <cell r="K476">
            <v>29</v>
          </cell>
          <cell r="L476">
            <v>26.5</v>
          </cell>
        </row>
        <row r="477">
          <cell r="B477" t="str">
            <v>Nguyễn Trọng Quân</v>
          </cell>
          <cell r="C477">
            <v>33487</v>
          </cell>
          <cell r="D477" t="str">
            <v>Chi cục THADS thị xã Ninh Hòa, tỉnh Khánh Hòa</v>
          </cell>
          <cell r="E477" t="str">
            <v>Kết quả học tập</v>
          </cell>
          <cell r="F477">
            <v>73.8</v>
          </cell>
          <cell r="G477">
            <v>73</v>
          </cell>
          <cell r="H477">
            <v>74</v>
          </cell>
          <cell r="I477">
            <v>74</v>
          </cell>
          <cell r="J477">
            <v>73</v>
          </cell>
          <cell r="K477">
            <v>74</v>
          </cell>
          <cell r="L477">
            <v>73.63333333333334</v>
          </cell>
          <cell r="M477" t="str">
            <v>Đạt</v>
          </cell>
          <cell r="O477">
            <v>73.63333333333334</v>
          </cell>
          <cell r="P477">
            <v>27.666666666666668</v>
          </cell>
          <cell r="Q477">
            <v>25.833333333333332</v>
          </cell>
          <cell r="R477">
            <v>127.13333333333334</v>
          </cell>
          <cell r="S477" t="str">
            <v>Đạt</v>
          </cell>
        </row>
        <row r="478">
          <cell r="E478" t="str">
            <v>Năng lực chuyên môn</v>
          </cell>
          <cell r="F478">
            <v>26</v>
          </cell>
          <cell r="G478">
            <v>25</v>
          </cell>
          <cell r="H478">
            <v>25</v>
          </cell>
          <cell r="I478">
            <v>25</v>
          </cell>
          <cell r="J478">
            <v>25</v>
          </cell>
          <cell r="K478">
            <v>40</v>
          </cell>
          <cell r="L478">
            <v>27.666666666666668</v>
          </cell>
        </row>
        <row r="479">
          <cell r="E479" t="str">
            <v>Phỏng vấn</v>
          </cell>
          <cell r="F479">
            <v>25</v>
          </cell>
          <cell r="G479">
            <v>25</v>
          </cell>
          <cell r="H479">
            <v>25</v>
          </cell>
          <cell r="I479">
            <v>25</v>
          </cell>
          <cell r="J479">
            <v>25</v>
          </cell>
          <cell r="K479">
            <v>30</v>
          </cell>
          <cell r="L479">
            <v>25.833333333333332</v>
          </cell>
        </row>
        <row r="480">
          <cell r="B480" t="str">
            <v>Phạm Thị Huệ</v>
          </cell>
          <cell r="C480">
            <v>33778</v>
          </cell>
          <cell r="D480" t="str">
            <v>Chi cục THADS thị xã Ninh Hòa, tỉnh Khánh Hòa</v>
          </cell>
          <cell r="E480" t="str">
            <v>Kết quả học tập</v>
          </cell>
          <cell r="F480">
            <v>71.4</v>
          </cell>
          <cell r="G480">
            <v>71</v>
          </cell>
          <cell r="H480">
            <v>71</v>
          </cell>
          <cell r="I480">
            <v>71</v>
          </cell>
          <cell r="J480">
            <v>71</v>
          </cell>
          <cell r="K480">
            <v>71</v>
          </cell>
          <cell r="L480">
            <v>71.06666666666666</v>
          </cell>
          <cell r="M480" t="str">
            <v>Đạt</v>
          </cell>
          <cell r="O480">
            <v>71.06666666666666</v>
          </cell>
          <cell r="P480">
            <v>33.333333333333336</v>
          </cell>
          <cell r="Q480">
            <v>35</v>
          </cell>
          <cell r="R480">
            <v>139.4</v>
          </cell>
          <cell r="S480" t="str">
            <v>Đạt</v>
          </cell>
        </row>
        <row r="481">
          <cell r="E481" t="str">
            <v>Năng lực chuyên môn</v>
          </cell>
          <cell r="F481">
            <v>30</v>
          </cell>
          <cell r="G481">
            <v>30</v>
          </cell>
          <cell r="H481">
            <v>30</v>
          </cell>
          <cell r="I481">
            <v>35</v>
          </cell>
          <cell r="J481">
            <v>35</v>
          </cell>
          <cell r="K481">
            <v>40</v>
          </cell>
          <cell r="L481">
            <v>33.333333333333336</v>
          </cell>
        </row>
        <row r="482">
          <cell r="E482" t="str">
            <v>Phỏng vấn</v>
          </cell>
          <cell r="F482">
            <v>30</v>
          </cell>
          <cell r="G482">
            <v>40</v>
          </cell>
          <cell r="H482">
            <v>30</v>
          </cell>
          <cell r="I482">
            <v>35</v>
          </cell>
          <cell r="J482">
            <v>35</v>
          </cell>
          <cell r="K482">
            <v>40</v>
          </cell>
          <cell r="L482">
            <v>35</v>
          </cell>
        </row>
        <row r="483">
          <cell r="B483" t="str">
            <v>Vũ Bá Khánh Bình</v>
          </cell>
          <cell r="C483">
            <v>32907</v>
          </cell>
          <cell r="D483" t="str">
            <v>Chi cục THADS thị xã Ninh Hòa, tỉnh Khánh Hòa</v>
          </cell>
          <cell r="E483" t="str">
            <v>Kết quả học tập</v>
          </cell>
          <cell r="F483">
            <v>58.5</v>
          </cell>
          <cell r="G483">
            <v>58</v>
          </cell>
          <cell r="H483">
            <v>58</v>
          </cell>
          <cell r="I483">
            <v>59</v>
          </cell>
          <cell r="J483">
            <v>58</v>
          </cell>
          <cell r="K483">
            <v>59</v>
          </cell>
          <cell r="L483">
            <v>58.416666666666664</v>
          </cell>
          <cell r="M483" t="str">
            <v>Đạt</v>
          </cell>
          <cell r="O483">
            <v>58.416666666666664</v>
          </cell>
          <cell r="P483">
            <v>25.833333333333332</v>
          </cell>
          <cell r="Q483">
            <v>25</v>
          </cell>
          <cell r="R483">
            <v>109.25</v>
          </cell>
          <cell r="S483" t="str">
            <v>Đạt</v>
          </cell>
        </row>
        <row r="484">
          <cell r="E484" t="str">
            <v>Năng lực chuyên môn</v>
          </cell>
          <cell r="F484">
            <v>30</v>
          </cell>
          <cell r="G484">
            <v>25</v>
          </cell>
          <cell r="H484">
            <v>25</v>
          </cell>
          <cell r="I484">
            <v>25</v>
          </cell>
          <cell r="J484">
            <v>25</v>
          </cell>
          <cell r="K484">
            <v>25</v>
          </cell>
          <cell r="L484">
            <v>25.833333333333332</v>
          </cell>
        </row>
        <row r="485">
          <cell r="E485" t="str">
            <v>Phỏng vấn</v>
          </cell>
          <cell r="F485">
            <v>25</v>
          </cell>
          <cell r="G485">
            <v>25</v>
          </cell>
          <cell r="H485">
            <v>25</v>
          </cell>
          <cell r="I485">
            <v>25</v>
          </cell>
          <cell r="J485">
            <v>25</v>
          </cell>
          <cell r="K485">
            <v>25</v>
          </cell>
          <cell r="L485">
            <v>25</v>
          </cell>
        </row>
        <row r="486">
          <cell r="B486" t="str">
            <v>Hoàng Thị Hương</v>
          </cell>
          <cell r="C486">
            <v>31390</v>
          </cell>
          <cell r="D486" t="str">
            <v>Chi cục THADS thị xã Ninh Hòa, tỉnh Khánh Hòa</v>
          </cell>
          <cell r="L486" t="str">
            <v>Không sơ tuyển</v>
          </cell>
        </row>
        <row r="487">
          <cell r="B487" t="str">
            <v>Nguyễn Quốc Tâm</v>
          </cell>
          <cell r="C487">
            <v>33930</v>
          </cell>
          <cell r="D487" t="str">
            <v>Chi cục THADS thị xã Ninh Hòa, tỉnh Khánh Hòa</v>
          </cell>
          <cell r="E487" t="str">
            <v>Kết quả học tập</v>
          </cell>
          <cell r="F487">
            <v>61.8</v>
          </cell>
          <cell r="G487">
            <v>61</v>
          </cell>
          <cell r="H487">
            <v>62</v>
          </cell>
          <cell r="I487">
            <v>62</v>
          </cell>
          <cell r="J487">
            <v>61</v>
          </cell>
          <cell r="K487">
            <v>61</v>
          </cell>
          <cell r="L487">
            <v>61.46666666666667</v>
          </cell>
          <cell r="M487" t="str">
            <v>Không đạt</v>
          </cell>
          <cell r="O487">
            <v>61.46666666666667</v>
          </cell>
          <cell r="P487">
            <v>15</v>
          </cell>
          <cell r="Q487">
            <v>15</v>
          </cell>
          <cell r="R487">
            <v>91.46666666666667</v>
          </cell>
          <cell r="S487" t="str">
            <v>Không đạt</v>
          </cell>
        </row>
        <row r="488">
          <cell r="E488" t="str">
            <v>Năng lực chuyên môn</v>
          </cell>
          <cell r="F488">
            <v>20</v>
          </cell>
          <cell r="G488">
            <v>20</v>
          </cell>
          <cell r="H488">
            <v>0</v>
          </cell>
          <cell r="I488">
            <v>20</v>
          </cell>
          <cell r="J488">
            <v>20</v>
          </cell>
          <cell r="K488">
            <v>10</v>
          </cell>
          <cell r="L488">
            <v>15</v>
          </cell>
        </row>
        <row r="489">
          <cell r="E489" t="str">
            <v>Phỏng vấn</v>
          </cell>
          <cell r="F489">
            <v>20</v>
          </cell>
          <cell r="G489">
            <v>20</v>
          </cell>
          <cell r="H489">
            <v>0</v>
          </cell>
          <cell r="I489">
            <v>20</v>
          </cell>
          <cell r="J489">
            <v>20</v>
          </cell>
          <cell r="K489">
            <v>10</v>
          </cell>
          <cell r="L489">
            <v>15</v>
          </cell>
        </row>
        <row r="490">
          <cell r="B490" t="str">
            <v>Nguyễn Quốc Tỉnh</v>
          </cell>
          <cell r="C490">
            <v>32154</v>
          </cell>
          <cell r="D490" t="str">
            <v>Chi cục THADS thị xã Ninh Hòa, tỉnh Khánh Hòa</v>
          </cell>
          <cell r="L490" t="str">
            <v>Không sơ tuyển</v>
          </cell>
        </row>
        <row r="491">
          <cell r="B491" t="str">
            <v>Nguyễn Ngọc Khánh</v>
          </cell>
          <cell r="C491">
            <v>29315</v>
          </cell>
          <cell r="D491" t="str">
            <v>Chi cục THADS thị xã Ninh Hòa, tỉnh Khánh Hòa</v>
          </cell>
          <cell r="E491" t="str">
            <v>Kết quả học tập</v>
          </cell>
          <cell r="F491">
            <v>64.2</v>
          </cell>
          <cell r="G491">
            <v>64</v>
          </cell>
          <cell r="H491">
            <v>64</v>
          </cell>
          <cell r="I491">
            <v>64</v>
          </cell>
          <cell r="J491">
            <v>64</v>
          </cell>
          <cell r="K491">
            <v>64</v>
          </cell>
          <cell r="L491">
            <v>64.03333333333333</v>
          </cell>
          <cell r="M491" t="str">
            <v>Đạt</v>
          </cell>
          <cell r="O491">
            <v>64.03333333333333</v>
          </cell>
          <cell r="P491">
            <v>29.666666666666668</v>
          </cell>
          <cell r="Q491">
            <v>30</v>
          </cell>
          <cell r="R491">
            <v>123.7</v>
          </cell>
          <cell r="S491" t="str">
            <v>Đạt</v>
          </cell>
        </row>
        <row r="492">
          <cell r="E492" t="str">
            <v>Năng lực chuyên môn</v>
          </cell>
          <cell r="F492">
            <v>28</v>
          </cell>
          <cell r="G492">
            <v>30</v>
          </cell>
          <cell r="H492">
            <v>30</v>
          </cell>
          <cell r="I492">
            <v>30</v>
          </cell>
          <cell r="J492">
            <v>30</v>
          </cell>
          <cell r="K492">
            <v>30</v>
          </cell>
          <cell r="L492">
            <v>29.666666666666668</v>
          </cell>
        </row>
        <row r="493">
          <cell r="E493" t="str">
            <v>Phỏng vấn</v>
          </cell>
          <cell r="F493">
            <v>28</v>
          </cell>
          <cell r="G493">
            <v>30</v>
          </cell>
          <cell r="H493">
            <v>30</v>
          </cell>
          <cell r="I493">
            <v>30</v>
          </cell>
          <cell r="J493">
            <v>30</v>
          </cell>
          <cell r="K493">
            <v>32</v>
          </cell>
          <cell r="L493">
            <v>30</v>
          </cell>
        </row>
        <row r="494">
          <cell r="B494" t="str">
            <v>Nguyễn Thị Việt An</v>
          </cell>
          <cell r="C494">
            <v>32563</v>
          </cell>
          <cell r="D494" t="str">
            <v>Chi cục THADS thị xã Ninh Hòa, tỉnh Khánh Hòa</v>
          </cell>
          <cell r="E494" t="str">
            <v>Kết quả học tập</v>
          </cell>
          <cell r="F494">
            <v>77.7</v>
          </cell>
          <cell r="G494">
            <v>77</v>
          </cell>
          <cell r="H494">
            <v>78</v>
          </cell>
          <cell r="I494">
            <v>78</v>
          </cell>
          <cell r="J494">
            <v>77</v>
          </cell>
          <cell r="K494">
            <v>78</v>
          </cell>
          <cell r="L494">
            <v>77.61666666666666</v>
          </cell>
          <cell r="M494" t="str">
            <v>Đạt</v>
          </cell>
          <cell r="O494">
            <v>77.61666666666666</v>
          </cell>
          <cell r="P494">
            <v>28.333333333333332</v>
          </cell>
          <cell r="Q494">
            <v>27.666666666666668</v>
          </cell>
          <cell r="R494">
            <v>133.61666666666665</v>
          </cell>
          <cell r="S494" t="str">
            <v>Đạt</v>
          </cell>
        </row>
        <row r="495">
          <cell r="E495" t="str">
            <v>Năng lực chuyên môn</v>
          </cell>
          <cell r="F495">
            <v>25</v>
          </cell>
          <cell r="G495">
            <v>30</v>
          </cell>
          <cell r="H495">
            <v>25</v>
          </cell>
          <cell r="I495">
            <v>30</v>
          </cell>
          <cell r="J495">
            <v>30</v>
          </cell>
          <cell r="K495">
            <v>30</v>
          </cell>
          <cell r="L495">
            <v>28.333333333333332</v>
          </cell>
        </row>
        <row r="496">
          <cell r="E496" t="str">
            <v>Phỏng vấn</v>
          </cell>
          <cell r="F496">
            <v>26</v>
          </cell>
          <cell r="G496">
            <v>30</v>
          </cell>
          <cell r="H496">
            <v>25</v>
          </cell>
          <cell r="I496">
            <v>30</v>
          </cell>
          <cell r="J496">
            <v>30</v>
          </cell>
          <cell r="K496">
            <v>25</v>
          </cell>
          <cell r="L496">
            <v>27.666666666666668</v>
          </cell>
        </row>
        <row r="497">
          <cell r="B497" t="str">
            <v>Hoàng Thị Phương Thúy</v>
          </cell>
          <cell r="C497">
            <v>33332</v>
          </cell>
          <cell r="D497" t="str">
            <v>Chi cục THADS thị xã Ninh Hòa, tỉnh Khánh Hòa</v>
          </cell>
          <cell r="E497" t="str">
            <v>Kết quả học tập</v>
          </cell>
          <cell r="F497">
            <v>69.4</v>
          </cell>
          <cell r="G497">
            <v>69</v>
          </cell>
          <cell r="H497">
            <v>70</v>
          </cell>
          <cell r="I497">
            <v>69</v>
          </cell>
          <cell r="J497">
            <v>69</v>
          </cell>
          <cell r="K497">
            <v>70</v>
          </cell>
          <cell r="L497">
            <v>69.39999999999999</v>
          </cell>
          <cell r="M497" t="str">
            <v>Đạt</v>
          </cell>
          <cell r="O497">
            <v>69.39999999999999</v>
          </cell>
          <cell r="P497">
            <v>32.5</v>
          </cell>
          <cell r="Q497">
            <v>33.333333333333336</v>
          </cell>
          <cell r="R497">
            <v>135.23333333333332</v>
          </cell>
          <cell r="S497" t="str">
            <v>Đạt</v>
          </cell>
        </row>
        <row r="498">
          <cell r="E498" t="str">
            <v>Năng lực chuyên môn</v>
          </cell>
          <cell r="F498">
            <v>30</v>
          </cell>
          <cell r="G498">
            <v>30</v>
          </cell>
          <cell r="H498">
            <v>30</v>
          </cell>
          <cell r="I498">
            <v>35</v>
          </cell>
          <cell r="J498">
            <v>35</v>
          </cell>
          <cell r="K498">
            <v>35</v>
          </cell>
          <cell r="L498">
            <v>32.5</v>
          </cell>
        </row>
        <row r="499">
          <cell r="E499" t="str">
            <v>Phỏng vấn</v>
          </cell>
          <cell r="F499">
            <v>30</v>
          </cell>
          <cell r="G499">
            <v>30</v>
          </cell>
          <cell r="H499">
            <v>30</v>
          </cell>
          <cell r="I499">
            <v>35</v>
          </cell>
          <cell r="J499">
            <v>35</v>
          </cell>
          <cell r="K499">
            <v>40</v>
          </cell>
          <cell r="L499">
            <v>33.333333333333336</v>
          </cell>
        </row>
        <row r="500">
          <cell r="B500" t="str">
            <v>Nguyễn Thanh Hải</v>
          </cell>
          <cell r="C500">
            <v>31635</v>
          </cell>
          <cell r="D500" t="str">
            <v>Chi cục THADS thị xã Ninh Hòa, tỉnh Khánh Hòa</v>
          </cell>
          <cell r="L500" t="str">
            <v>Chuyển sang sơ tuyển ở miền Bắc</v>
          </cell>
        </row>
        <row r="501">
          <cell r="L501">
            <v>0</v>
          </cell>
        </row>
        <row r="502">
          <cell r="B502" t="str">
            <v>Phan Thị Trúc Quỳnh</v>
          </cell>
          <cell r="C502">
            <v>34221</v>
          </cell>
          <cell r="D502" t="str">
            <v>Chi cục THADS huyện Vạn Ninh, tỉnh Khánh Hòa</v>
          </cell>
          <cell r="E502" t="str">
            <v>Kết quả học tập</v>
          </cell>
          <cell r="F502">
            <v>70.9</v>
          </cell>
          <cell r="G502">
            <v>70</v>
          </cell>
          <cell r="H502">
            <v>71</v>
          </cell>
          <cell r="I502">
            <v>71</v>
          </cell>
          <cell r="J502">
            <v>70</v>
          </cell>
          <cell r="K502">
            <v>70</v>
          </cell>
          <cell r="L502">
            <v>70.48333333333333</v>
          </cell>
          <cell r="M502" t="str">
            <v>Đạt</v>
          </cell>
          <cell r="O502">
            <v>70.48333333333333</v>
          </cell>
          <cell r="P502">
            <v>34.166666666666664</v>
          </cell>
          <cell r="Q502">
            <v>32.166666666666664</v>
          </cell>
          <cell r="R502">
            <v>136.81666666666666</v>
          </cell>
          <cell r="S502" t="str">
            <v>Đạt</v>
          </cell>
        </row>
        <row r="503">
          <cell r="E503" t="str">
            <v>Năng lực chuyên môn</v>
          </cell>
          <cell r="F503">
            <v>30</v>
          </cell>
          <cell r="G503">
            <v>40</v>
          </cell>
          <cell r="H503">
            <v>30</v>
          </cell>
          <cell r="I503">
            <v>35</v>
          </cell>
          <cell r="J503">
            <v>35</v>
          </cell>
          <cell r="K503">
            <v>35</v>
          </cell>
          <cell r="L503">
            <v>34.166666666666664</v>
          </cell>
        </row>
        <row r="504">
          <cell r="E504" t="str">
            <v>Phỏng vấn</v>
          </cell>
          <cell r="F504">
            <v>28</v>
          </cell>
          <cell r="G504">
            <v>30</v>
          </cell>
          <cell r="H504">
            <v>35</v>
          </cell>
          <cell r="I504">
            <v>35</v>
          </cell>
          <cell r="J504">
            <v>35</v>
          </cell>
          <cell r="K504">
            <v>30</v>
          </cell>
          <cell r="L504">
            <v>32.166666666666664</v>
          </cell>
        </row>
        <row r="505">
          <cell r="B505" t="str">
            <v>Trần Phạm Thị Mỹ Linh</v>
          </cell>
          <cell r="C505">
            <v>32771</v>
          </cell>
          <cell r="D505" t="str">
            <v>Chi cục THADS huyện Vạn Ninh, tỉnh Khánh Hòa</v>
          </cell>
          <cell r="E505" t="str">
            <v>Kết quả học tập</v>
          </cell>
          <cell r="F505">
            <v>61.4</v>
          </cell>
          <cell r="G505">
            <v>61</v>
          </cell>
          <cell r="H505">
            <v>61</v>
          </cell>
          <cell r="I505">
            <v>61</v>
          </cell>
          <cell r="J505">
            <v>61</v>
          </cell>
          <cell r="K505">
            <v>61</v>
          </cell>
          <cell r="L505">
            <v>61.06666666666666</v>
          </cell>
          <cell r="M505" t="str">
            <v>Đạt</v>
          </cell>
          <cell r="O505">
            <v>61.06666666666666</v>
          </cell>
          <cell r="P505">
            <v>25</v>
          </cell>
          <cell r="Q505">
            <v>25.166666666666668</v>
          </cell>
          <cell r="R505">
            <v>111.23333333333333</v>
          </cell>
          <cell r="S505" t="str">
            <v>Đạt</v>
          </cell>
        </row>
        <row r="506">
          <cell r="E506" t="str">
            <v>Năng lực chuyên môn</v>
          </cell>
          <cell r="F506">
            <v>25</v>
          </cell>
          <cell r="G506">
            <v>25</v>
          </cell>
          <cell r="H506">
            <v>25</v>
          </cell>
          <cell r="I506">
            <v>25</v>
          </cell>
          <cell r="J506">
            <v>25</v>
          </cell>
          <cell r="K506">
            <v>25</v>
          </cell>
          <cell r="L506">
            <v>25</v>
          </cell>
        </row>
        <row r="507">
          <cell r="E507" t="str">
            <v>Phỏng vấn</v>
          </cell>
          <cell r="F507">
            <v>26</v>
          </cell>
          <cell r="G507">
            <v>25</v>
          </cell>
          <cell r="H507">
            <v>25</v>
          </cell>
          <cell r="I507">
            <v>25</v>
          </cell>
          <cell r="J507">
            <v>25</v>
          </cell>
          <cell r="K507">
            <v>25</v>
          </cell>
          <cell r="L507">
            <v>25.166666666666668</v>
          </cell>
        </row>
        <row r="508">
          <cell r="B508" t="str">
            <v>Trần Thị Thoa</v>
          </cell>
          <cell r="C508">
            <v>32426</v>
          </cell>
          <cell r="D508" t="str">
            <v>Chi cục THADS huyện Vạn Ninh, tỉnh Khánh Hòa</v>
          </cell>
          <cell r="E508" t="str">
            <v>Kết quả học tập</v>
          </cell>
          <cell r="F508">
            <v>61.6</v>
          </cell>
          <cell r="G508">
            <v>61</v>
          </cell>
          <cell r="H508">
            <v>62</v>
          </cell>
          <cell r="I508">
            <v>62</v>
          </cell>
          <cell r="J508">
            <v>61</v>
          </cell>
          <cell r="K508">
            <v>61</v>
          </cell>
          <cell r="L508">
            <v>61.43333333333334</v>
          </cell>
          <cell r="M508" t="str">
            <v>Đạt</v>
          </cell>
          <cell r="O508">
            <v>61.43333333333334</v>
          </cell>
          <cell r="P508">
            <v>27.166666666666668</v>
          </cell>
          <cell r="Q508">
            <v>26.833333333333332</v>
          </cell>
          <cell r="R508">
            <v>115.43333333333334</v>
          </cell>
          <cell r="S508" t="str">
            <v>Đạt</v>
          </cell>
        </row>
        <row r="509">
          <cell r="E509" t="str">
            <v>Năng lực chuyên môn</v>
          </cell>
          <cell r="F509">
            <v>28</v>
          </cell>
          <cell r="G509">
            <v>25</v>
          </cell>
          <cell r="H509">
            <v>30</v>
          </cell>
          <cell r="I509">
            <v>25</v>
          </cell>
          <cell r="J509">
            <v>25</v>
          </cell>
          <cell r="K509">
            <v>30</v>
          </cell>
          <cell r="L509">
            <v>27.166666666666668</v>
          </cell>
        </row>
        <row r="510">
          <cell r="E510" t="str">
            <v>Phỏng vấn</v>
          </cell>
          <cell r="F510">
            <v>26</v>
          </cell>
          <cell r="G510">
            <v>25</v>
          </cell>
          <cell r="H510">
            <v>30</v>
          </cell>
          <cell r="I510">
            <v>25</v>
          </cell>
          <cell r="J510">
            <v>25</v>
          </cell>
          <cell r="K510">
            <v>30</v>
          </cell>
          <cell r="L510">
            <v>26.833333333333332</v>
          </cell>
        </row>
        <row r="511">
          <cell r="Q511" t="str">
            <v>12. Tỉnh Kon Tum</v>
          </cell>
        </row>
        <row r="512">
          <cell r="Q512" t="str">
            <v>Chi cục THADS huyện Ia H'Drai</v>
          </cell>
        </row>
        <row r="513">
          <cell r="B513" t="str">
            <v>Nguyễn Công Trọng</v>
          </cell>
          <cell r="C513" t="str">
            <v>18/8/1992</v>
          </cell>
          <cell r="D513" t="str">
            <v>Chi cục THADS huyện Ia H'Drai, tỉnh Kon Tum</v>
          </cell>
          <cell r="E513" t="str">
            <v>Kết quả học tập</v>
          </cell>
          <cell r="F513">
            <v>73.6</v>
          </cell>
          <cell r="G513">
            <v>73</v>
          </cell>
          <cell r="H513">
            <v>74</v>
          </cell>
          <cell r="I513">
            <v>74</v>
          </cell>
          <cell r="J513">
            <v>73</v>
          </cell>
          <cell r="K513">
            <v>73</v>
          </cell>
          <cell r="L513">
            <v>73.43333333333334</v>
          </cell>
          <cell r="M513" t="str">
            <v>Không đạt</v>
          </cell>
          <cell r="O513">
            <v>73.43333333333334</v>
          </cell>
          <cell r="P513">
            <v>20</v>
          </cell>
          <cell r="Q513">
            <v>20.5</v>
          </cell>
          <cell r="R513">
            <v>113.93333333333334</v>
          </cell>
          <cell r="S513" t="str">
            <v>Không đạt</v>
          </cell>
        </row>
        <row r="514">
          <cell r="E514" t="str">
            <v>Năng lực chuyên môn</v>
          </cell>
          <cell r="F514">
            <v>20</v>
          </cell>
          <cell r="G514">
            <v>20</v>
          </cell>
          <cell r="H514">
            <v>20</v>
          </cell>
          <cell r="I514">
            <v>20</v>
          </cell>
          <cell r="J514">
            <v>20</v>
          </cell>
          <cell r="K514">
            <v>20</v>
          </cell>
          <cell r="L514">
            <v>20</v>
          </cell>
        </row>
        <row r="515">
          <cell r="E515" t="str">
            <v>Phỏng vấn</v>
          </cell>
          <cell r="F515">
            <v>23</v>
          </cell>
          <cell r="G515">
            <v>20</v>
          </cell>
          <cell r="H515">
            <v>20</v>
          </cell>
          <cell r="I515">
            <v>20</v>
          </cell>
          <cell r="J515">
            <v>20</v>
          </cell>
          <cell r="K515">
            <v>20</v>
          </cell>
          <cell r="L515">
            <v>20.5</v>
          </cell>
        </row>
        <row r="516">
          <cell r="B516" t="str">
            <v>Nguyễn Cao Nghĩa Nhân</v>
          </cell>
          <cell r="C516" t="str">
            <v>04/10/1993</v>
          </cell>
          <cell r="D516" t="str">
            <v>Chi cục THADS huyện Ia H'Drai, tỉnh Kon Tum</v>
          </cell>
          <cell r="E516" t="str">
            <v>Kết quả học tập</v>
          </cell>
          <cell r="F516">
            <v>65</v>
          </cell>
          <cell r="H516">
            <v>65</v>
          </cell>
          <cell r="I516">
            <v>65</v>
          </cell>
          <cell r="J516">
            <v>65</v>
          </cell>
          <cell r="K516">
            <v>65</v>
          </cell>
          <cell r="L516">
            <v>65</v>
          </cell>
          <cell r="M516" t="str">
            <v>Đạt</v>
          </cell>
          <cell r="O516">
            <v>65</v>
          </cell>
          <cell r="P516">
            <v>26.4</v>
          </cell>
          <cell r="Q516">
            <v>27.2</v>
          </cell>
          <cell r="R516">
            <v>118.60000000000001</v>
          </cell>
          <cell r="S516" t="str">
            <v>Đạt</v>
          </cell>
        </row>
        <row r="517">
          <cell r="E517" t="str">
            <v>Năng lực chuyên môn</v>
          </cell>
          <cell r="F517">
            <v>25</v>
          </cell>
          <cell r="H517">
            <v>30</v>
          </cell>
          <cell r="I517">
            <v>25</v>
          </cell>
          <cell r="J517">
            <v>25</v>
          </cell>
          <cell r="K517">
            <v>27</v>
          </cell>
          <cell r="L517">
            <v>26.4</v>
          </cell>
        </row>
        <row r="518">
          <cell r="E518" t="str">
            <v>Phỏng vấn</v>
          </cell>
          <cell r="F518">
            <v>26</v>
          </cell>
          <cell r="H518">
            <v>30</v>
          </cell>
          <cell r="I518">
            <v>25</v>
          </cell>
          <cell r="J518">
            <v>25</v>
          </cell>
          <cell r="K518">
            <v>30</v>
          </cell>
          <cell r="L518">
            <v>27.2</v>
          </cell>
        </row>
        <row r="519">
          <cell r="B519" t="str">
            <v>Lê Văn Linh</v>
          </cell>
          <cell r="C519" t="str">
            <v>14/4/1994</v>
          </cell>
          <cell r="D519" t="str">
            <v>Chi cục THADS huyện Ia H'Drai, tỉnh Kon Tum</v>
          </cell>
          <cell r="E519" t="str">
            <v>Kết quả học tập</v>
          </cell>
          <cell r="F519">
            <v>86.2</v>
          </cell>
          <cell r="G519">
            <v>86</v>
          </cell>
          <cell r="H519">
            <v>86</v>
          </cell>
          <cell r="I519">
            <v>86</v>
          </cell>
          <cell r="J519">
            <v>86</v>
          </cell>
          <cell r="K519">
            <v>86</v>
          </cell>
          <cell r="L519">
            <v>86.03333333333335</v>
          </cell>
          <cell r="M519" t="str">
            <v>Đạt</v>
          </cell>
          <cell r="O519">
            <v>86.03333333333335</v>
          </cell>
          <cell r="P519">
            <v>28.333333333333332</v>
          </cell>
          <cell r="Q519">
            <v>27.166666666666668</v>
          </cell>
          <cell r="R519">
            <v>141.53333333333333</v>
          </cell>
          <cell r="S519" t="str">
            <v>Đạt</v>
          </cell>
        </row>
        <row r="520">
          <cell r="E520" t="str">
            <v>Năng lực chuyên môn</v>
          </cell>
          <cell r="F520">
            <v>30</v>
          </cell>
          <cell r="G520">
            <v>30</v>
          </cell>
          <cell r="H520">
            <v>30</v>
          </cell>
          <cell r="I520">
            <v>25</v>
          </cell>
          <cell r="J520">
            <v>25</v>
          </cell>
          <cell r="K520">
            <v>30</v>
          </cell>
          <cell r="L520">
            <v>28.333333333333332</v>
          </cell>
        </row>
        <row r="521">
          <cell r="E521" t="str">
            <v>Phỏng vấn</v>
          </cell>
          <cell r="F521">
            <v>28</v>
          </cell>
          <cell r="G521">
            <v>30</v>
          </cell>
          <cell r="H521">
            <v>25</v>
          </cell>
          <cell r="I521">
            <v>25</v>
          </cell>
          <cell r="J521">
            <v>25</v>
          </cell>
          <cell r="K521">
            <v>30</v>
          </cell>
          <cell r="L521">
            <v>27.166666666666668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55"/>
  <sheetViews>
    <sheetView tabSelected="1" zoomScalePageLayoutView="0" workbookViewId="0" topLeftCell="A9">
      <selection activeCell="P16" sqref="P16"/>
    </sheetView>
  </sheetViews>
  <sheetFormatPr defaultColWidth="9.00390625" defaultRowHeight="15.75"/>
  <cols>
    <col min="1" max="1" width="4.50390625" style="129" customWidth="1"/>
    <col min="2" max="2" width="16.25390625" style="130" customWidth="1"/>
    <col min="3" max="3" width="6.375" style="129" customWidth="1"/>
    <col min="4" max="4" width="12.00390625" style="129" customWidth="1"/>
    <col min="5" max="5" width="11.25390625" style="129" customWidth="1"/>
    <col min="6" max="6" width="18.375" style="129" customWidth="1"/>
    <col min="7" max="7" width="10.25390625" style="129" customWidth="1"/>
    <col min="8" max="8" width="10.50390625" style="129" customWidth="1"/>
    <col min="9" max="10" width="9.00390625" style="129" customWidth="1"/>
    <col min="11" max="11" width="10.75390625" style="129" customWidth="1"/>
    <col min="12" max="12" width="11.50390625" style="129" customWidth="1"/>
    <col min="13" max="23" width="9.00390625" style="131" customWidth="1"/>
    <col min="24" max="16384" width="9.00390625" style="130" customWidth="1"/>
  </cols>
  <sheetData>
    <row r="1" spans="1:23" s="3" customFormat="1" ht="15.75" customHeight="1">
      <c r="A1" s="135" t="s">
        <v>0</v>
      </c>
      <c r="B1" s="135"/>
      <c r="C1" s="135"/>
      <c r="D1" s="135"/>
      <c r="E1" s="135"/>
      <c r="F1" s="1"/>
      <c r="G1" s="136" t="s">
        <v>1</v>
      </c>
      <c r="H1" s="136"/>
      <c r="I1" s="136"/>
      <c r="J1" s="136"/>
      <c r="K1" s="136"/>
      <c r="L1" s="136"/>
      <c r="M1" s="136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7.25" customHeight="1">
      <c r="A2" s="132" t="s">
        <v>2</v>
      </c>
      <c r="B2" s="132"/>
      <c r="C2" s="132"/>
      <c r="D2" s="132"/>
      <c r="E2" s="132"/>
      <c r="F2" s="4"/>
      <c r="G2" s="137" t="s">
        <v>3</v>
      </c>
      <c r="H2" s="137"/>
      <c r="I2" s="137"/>
      <c r="J2" s="137"/>
      <c r="K2" s="137"/>
      <c r="L2" s="137"/>
      <c r="M2" s="13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9" customHeight="1">
      <c r="A3" s="132"/>
      <c r="B3" s="132"/>
      <c r="C3" s="132"/>
      <c r="D3" s="132"/>
      <c r="E3" s="132"/>
      <c r="F3" s="5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3" customFormat="1" ht="40.5" customHeight="1">
      <c r="A4" s="133" t="s">
        <v>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ht="16.5" customHeight="1">
      <c r="A5" s="133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3" customFormat="1" ht="24.75" customHeight="1">
      <c r="A6" s="134" t="s">
        <v>595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3" customFormat="1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12" s="9" customFormat="1" ht="113.25" customHeight="1">
      <c r="A8" s="7" t="s">
        <v>6</v>
      </c>
      <c r="B8" s="7" t="s">
        <v>7</v>
      </c>
      <c r="C8" s="7" t="s">
        <v>8</v>
      </c>
      <c r="D8" s="8" t="s">
        <v>9</v>
      </c>
      <c r="E8" s="7" t="s">
        <v>10</v>
      </c>
      <c r="F8" s="7" t="s">
        <v>11</v>
      </c>
      <c r="G8" s="112" t="s">
        <v>12</v>
      </c>
      <c r="H8" s="113" t="s">
        <v>13</v>
      </c>
      <c r="I8" s="112" t="s">
        <v>14</v>
      </c>
      <c r="J8" s="112" t="s">
        <v>15</v>
      </c>
      <c r="K8" s="112" t="s">
        <v>594</v>
      </c>
      <c r="L8" s="112" t="s">
        <v>16</v>
      </c>
    </row>
    <row r="9" spans="1:12" s="20" customFormat="1" ht="26.25" customHeight="1">
      <c r="A9" s="138" t="s">
        <v>17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s="20" customFormat="1" ht="20.25" customHeight="1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s="20" customFormat="1" ht="27.75" customHeight="1">
      <c r="A11" s="138" t="s">
        <v>19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s="114" customFormat="1" ht="57.75" customHeight="1">
      <c r="A12" s="10">
        <v>1</v>
      </c>
      <c r="B12" s="11" t="s">
        <v>20</v>
      </c>
      <c r="C12" s="10" t="s">
        <v>21</v>
      </c>
      <c r="D12" s="12" t="s">
        <v>22</v>
      </c>
      <c r="E12" s="13" t="s">
        <v>23</v>
      </c>
      <c r="F12" s="10" t="s">
        <v>24</v>
      </c>
      <c r="G12" s="14">
        <v>69</v>
      </c>
      <c r="H12" s="14">
        <v>11.666666666666666</v>
      </c>
      <c r="I12" s="14">
        <v>11.666666666666666</v>
      </c>
      <c r="J12" s="14">
        <v>92.33333333333334</v>
      </c>
      <c r="K12" s="15" t="s">
        <v>25</v>
      </c>
      <c r="L12" s="16"/>
    </row>
    <row r="13" spans="1:12" s="20" customFormat="1" ht="22.5" customHeight="1">
      <c r="A13" s="138" t="s">
        <v>26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2" s="20" customFormat="1" ht="21" customHeight="1">
      <c r="A14" s="138" t="s">
        <v>27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s="17" customFormat="1" ht="21" customHeight="1">
      <c r="A15" s="138" t="s">
        <v>28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s="3" customFormat="1" ht="53.25" customHeight="1">
      <c r="A16" s="10">
        <v>1</v>
      </c>
      <c r="B16" s="11" t="s">
        <v>29</v>
      </c>
      <c r="C16" s="10" t="s">
        <v>30</v>
      </c>
      <c r="D16" s="18">
        <v>33104</v>
      </c>
      <c r="E16" s="13" t="s">
        <v>31</v>
      </c>
      <c r="F16" s="10" t="s">
        <v>32</v>
      </c>
      <c r="G16" s="14">
        <f>VLOOKUP($B16,'[1]KTV'!$B$11:$T$521,14,0)</f>
        <v>83.16666666666667</v>
      </c>
      <c r="H16" s="14">
        <f>VLOOKUP($B16,'[1]KTV'!$B$11:$T$521,15,0)</f>
        <v>26.5</v>
      </c>
      <c r="I16" s="14">
        <f>VLOOKUP($B16,'[1]KTV'!$B$11:$T$521,16,0)</f>
        <v>29</v>
      </c>
      <c r="J16" s="14">
        <f>VLOOKUP($B16,'[1]KTV'!$B$11:$T$521,17,0)</f>
        <v>138.66666666666669</v>
      </c>
      <c r="K16" s="15" t="str">
        <f>VLOOKUP($B16,'[1]KTV'!$B$11:$T$521,18,0)</f>
        <v>Đạt</v>
      </c>
      <c r="L16" s="19"/>
    </row>
    <row r="17" spans="1:13" s="5" customFormat="1" ht="53.25" customHeight="1">
      <c r="A17" s="10">
        <v>2</v>
      </c>
      <c r="B17" s="11" t="s">
        <v>33</v>
      </c>
      <c r="C17" s="10" t="s">
        <v>30</v>
      </c>
      <c r="D17" s="18">
        <v>33307</v>
      </c>
      <c r="E17" s="13" t="s">
        <v>31</v>
      </c>
      <c r="F17" s="10" t="s">
        <v>32</v>
      </c>
      <c r="G17" s="14">
        <v>74</v>
      </c>
      <c r="H17" s="14">
        <v>26</v>
      </c>
      <c r="I17" s="14">
        <v>26</v>
      </c>
      <c r="J17" s="14">
        <f>SUM(G17:I17)</f>
        <v>126</v>
      </c>
      <c r="K17" s="15" t="s">
        <v>34</v>
      </c>
      <c r="L17" s="19"/>
      <c r="M17" s="3"/>
    </row>
    <row r="18" spans="1:13" s="5" customFormat="1" ht="53.25" customHeight="1">
      <c r="A18" s="10">
        <v>3</v>
      </c>
      <c r="B18" s="11" t="s">
        <v>35</v>
      </c>
      <c r="C18" s="10" t="s">
        <v>21</v>
      </c>
      <c r="D18" s="18">
        <v>31883</v>
      </c>
      <c r="E18" s="13" t="s">
        <v>31</v>
      </c>
      <c r="F18" s="10" t="s">
        <v>32</v>
      </c>
      <c r="G18" s="14">
        <f>VLOOKUP($B18,'[1]KTV'!$B$11:$T$521,14,0)</f>
        <v>92.83333333333333</v>
      </c>
      <c r="H18" s="14">
        <f>VLOOKUP($B18,'[1]KTV'!$B$11:$T$521,15,0)</f>
        <v>34</v>
      </c>
      <c r="I18" s="14">
        <f>VLOOKUP($B18,'[1]KTV'!$B$11:$T$521,16,0)</f>
        <v>30.5</v>
      </c>
      <c r="J18" s="14">
        <f>VLOOKUP($B18,'[1]KTV'!$B$11:$T$521,17,0)</f>
        <v>157.33333333333331</v>
      </c>
      <c r="K18" s="15" t="str">
        <f>VLOOKUP($B18,'[1]KTV'!$B$11:$T$521,18,0)</f>
        <v>Đạt</v>
      </c>
      <c r="L18" s="19"/>
      <c r="M18" s="3"/>
    </row>
    <row r="19" spans="1:12" s="20" customFormat="1" ht="19.5" customHeight="1">
      <c r="A19" s="139" t="s">
        <v>36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1:12" s="21" customFormat="1" ht="21.75" customHeight="1">
      <c r="A20" s="139" t="s">
        <v>37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1"/>
    </row>
    <row r="21" spans="1:12" s="26" customFormat="1" ht="37.5" customHeight="1">
      <c r="A21" s="22">
        <v>1</v>
      </c>
      <c r="B21" s="23" t="s">
        <v>38</v>
      </c>
      <c r="C21" s="22" t="s">
        <v>30</v>
      </c>
      <c r="D21" s="24" t="s">
        <v>39</v>
      </c>
      <c r="E21" s="25" t="s">
        <v>40</v>
      </c>
      <c r="F21" s="22" t="s">
        <v>41</v>
      </c>
      <c r="G21" s="14">
        <f>VLOOKUP($B21,'[1]KTV'!$B$11:$T$521,14,0)</f>
        <v>66.5</v>
      </c>
      <c r="H21" s="14">
        <f>VLOOKUP($B21,'[1]KTV'!$B$11:$T$521,15,0)</f>
        <v>15.166666666666666</v>
      </c>
      <c r="I21" s="14">
        <f>VLOOKUP($B21,'[1]KTV'!$B$11:$T$521,16,0)</f>
        <v>15.666666666666666</v>
      </c>
      <c r="J21" s="14">
        <f>VLOOKUP($B21,'[1]KTV'!$B$11:$T$521,17,0)</f>
        <v>97.33333333333334</v>
      </c>
      <c r="K21" s="15" t="str">
        <f>VLOOKUP($B21,'[1]KTV'!$B$11:$T$521,18,0)</f>
        <v>Không đạt</v>
      </c>
      <c r="L21" s="19"/>
    </row>
    <row r="22" spans="1:12" s="26" customFormat="1" ht="37.5" customHeight="1">
      <c r="A22" s="22">
        <v>2</v>
      </c>
      <c r="B22" s="23" t="s">
        <v>42</v>
      </c>
      <c r="C22" s="22" t="s">
        <v>30</v>
      </c>
      <c r="D22" s="24" t="s">
        <v>43</v>
      </c>
      <c r="E22" s="25" t="s">
        <v>44</v>
      </c>
      <c r="F22" s="22" t="s">
        <v>41</v>
      </c>
      <c r="G22" s="14">
        <f>VLOOKUP($B22,'[1]KTV'!$B$11:$T$521,14,0)</f>
        <v>60.5</v>
      </c>
      <c r="H22" s="14">
        <f>VLOOKUP($B22,'[1]KTV'!$B$11:$T$521,15,0)</f>
        <v>15</v>
      </c>
      <c r="I22" s="14">
        <f>VLOOKUP($B22,'[1]KTV'!$B$11:$T$521,16,0)</f>
        <v>14.666666666666666</v>
      </c>
      <c r="J22" s="14">
        <f>VLOOKUP($B22,'[1]KTV'!$B$11:$T$521,17,0)</f>
        <v>90.16666666666667</v>
      </c>
      <c r="K22" s="15" t="str">
        <f>VLOOKUP($B22,'[1]KTV'!$B$11:$T$521,18,0)</f>
        <v>Không đạt</v>
      </c>
      <c r="L22" s="19"/>
    </row>
    <row r="23" spans="1:12" s="26" customFormat="1" ht="37.5" customHeight="1">
      <c r="A23" s="22">
        <v>3</v>
      </c>
      <c r="B23" s="23" t="s">
        <v>45</v>
      </c>
      <c r="C23" s="22" t="s">
        <v>30</v>
      </c>
      <c r="D23" s="24" t="s">
        <v>46</v>
      </c>
      <c r="E23" s="25" t="s">
        <v>47</v>
      </c>
      <c r="F23" s="22" t="s">
        <v>41</v>
      </c>
      <c r="G23" s="14">
        <f>VLOOKUP($B23,'[1]KTV'!$B$11:$T$521,14,0)</f>
        <v>82.5</v>
      </c>
      <c r="H23" s="14">
        <f>VLOOKUP($B23,'[1]KTV'!$B$11:$T$521,15,0)</f>
        <v>31.5</v>
      </c>
      <c r="I23" s="14">
        <f>VLOOKUP($B23,'[1]KTV'!$B$11:$T$521,16,0)</f>
        <v>34.5</v>
      </c>
      <c r="J23" s="14">
        <f>VLOOKUP($B23,'[1]KTV'!$B$11:$T$521,17,0)</f>
        <v>148.5</v>
      </c>
      <c r="K23" s="15" t="str">
        <f>VLOOKUP($B23,'[1]KTV'!$B$11:$T$521,18,0)</f>
        <v>Đạt</v>
      </c>
      <c r="L23" s="19"/>
    </row>
    <row r="24" spans="1:12" s="26" customFormat="1" ht="37.5" customHeight="1">
      <c r="A24" s="22">
        <v>4</v>
      </c>
      <c r="B24" s="23" t="s">
        <v>48</v>
      </c>
      <c r="C24" s="22" t="s">
        <v>30</v>
      </c>
      <c r="D24" s="24" t="s">
        <v>49</v>
      </c>
      <c r="E24" s="25" t="s">
        <v>44</v>
      </c>
      <c r="F24" s="22" t="s">
        <v>41</v>
      </c>
      <c r="G24" s="14">
        <v>68.33333333333333</v>
      </c>
      <c r="H24" s="14">
        <v>12.5</v>
      </c>
      <c r="I24" s="14">
        <v>10.833333333333334</v>
      </c>
      <c r="J24" s="14">
        <v>91.66666666666666</v>
      </c>
      <c r="K24" s="15" t="s">
        <v>25</v>
      </c>
      <c r="L24" s="27"/>
    </row>
    <row r="25" spans="1:12" s="26" customFormat="1" ht="37.5" customHeight="1">
      <c r="A25" s="22">
        <v>5</v>
      </c>
      <c r="B25" s="23" t="s">
        <v>50</v>
      </c>
      <c r="C25" s="22" t="s">
        <v>30</v>
      </c>
      <c r="D25" s="24" t="s">
        <v>51</v>
      </c>
      <c r="E25" s="25" t="s">
        <v>44</v>
      </c>
      <c r="F25" s="22" t="s">
        <v>41</v>
      </c>
      <c r="G25" s="14">
        <f>VLOOKUP($B25,'[1]KTV'!$B$11:$T$521,14,0)</f>
        <v>71.66666666666667</v>
      </c>
      <c r="H25" s="14">
        <f>VLOOKUP($B25,'[1]KTV'!$B$11:$T$521,15,0)</f>
        <v>31.5</v>
      </c>
      <c r="I25" s="14">
        <f>VLOOKUP($B25,'[1]KTV'!$B$11:$T$521,16,0)</f>
        <v>33.166666666666664</v>
      </c>
      <c r="J25" s="14">
        <f>VLOOKUP($B25,'[1]KTV'!$B$11:$T$521,17,0)</f>
        <v>136.33333333333334</v>
      </c>
      <c r="K25" s="15" t="str">
        <f>VLOOKUP($B25,'[1]KTV'!$B$11:$T$521,18,0)</f>
        <v>Đạt</v>
      </c>
      <c r="L25" s="19"/>
    </row>
    <row r="26" spans="1:12" s="26" customFormat="1" ht="37.5" customHeight="1">
      <c r="A26" s="22">
        <v>6</v>
      </c>
      <c r="B26" s="23" t="s">
        <v>52</v>
      </c>
      <c r="C26" s="22" t="s">
        <v>30</v>
      </c>
      <c r="D26" s="24" t="s">
        <v>53</v>
      </c>
      <c r="E26" s="25" t="s">
        <v>47</v>
      </c>
      <c r="F26" s="22" t="s">
        <v>41</v>
      </c>
      <c r="G26" s="14">
        <f>VLOOKUP($B26,'[1]KTV'!$B$11:$T$521,14,0)</f>
        <v>74.46666666666667</v>
      </c>
      <c r="H26" s="14">
        <f>VLOOKUP($B26,'[1]KTV'!$B$11:$T$521,15,0)</f>
        <v>19.5</v>
      </c>
      <c r="I26" s="14">
        <f>VLOOKUP($B26,'[1]KTV'!$B$11:$T$521,16,0)</f>
        <v>18</v>
      </c>
      <c r="J26" s="14">
        <f>VLOOKUP($B26,'[1]KTV'!$B$11:$T$521,17,0)</f>
        <v>111.96666666666667</v>
      </c>
      <c r="K26" s="15" t="str">
        <f>VLOOKUP($B26,'[1]KTV'!$B$11:$T$521,18,0)</f>
        <v>Không đạt</v>
      </c>
      <c r="L26" s="19"/>
    </row>
    <row r="27" spans="1:12" s="26" customFormat="1" ht="37.5" customHeight="1">
      <c r="A27" s="22">
        <v>7</v>
      </c>
      <c r="B27" s="23" t="s">
        <v>54</v>
      </c>
      <c r="C27" s="22" t="s">
        <v>30</v>
      </c>
      <c r="D27" s="24" t="s">
        <v>55</v>
      </c>
      <c r="E27" s="25" t="s">
        <v>31</v>
      </c>
      <c r="F27" s="22" t="s">
        <v>41</v>
      </c>
      <c r="G27" s="14">
        <f>VLOOKUP($B27,'[1]KTV'!$B$11:$T$521,14,0)</f>
        <v>90</v>
      </c>
      <c r="H27" s="14">
        <f>VLOOKUP($B27,'[1]KTV'!$B$11:$T$521,15,0)</f>
        <v>34.166666666666664</v>
      </c>
      <c r="I27" s="14">
        <f>VLOOKUP($B27,'[1]KTV'!$B$11:$T$521,16,0)</f>
        <v>34</v>
      </c>
      <c r="J27" s="14">
        <f>VLOOKUP($B27,'[1]KTV'!$B$11:$T$521,17,0)</f>
        <v>158.16666666666666</v>
      </c>
      <c r="K27" s="15" t="str">
        <f>VLOOKUP($B27,'[1]KTV'!$B$11:$T$521,18,0)</f>
        <v>Đạt</v>
      </c>
      <c r="L27" s="19"/>
    </row>
    <row r="28" spans="1:12" s="20" customFormat="1" ht="21.75" customHeight="1">
      <c r="A28" s="139" t="s">
        <v>56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1"/>
    </row>
    <row r="29" spans="1:12" s="20" customFormat="1" ht="21.75" customHeight="1">
      <c r="A29" s="139" t="s">
        <v>57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1"/>
    </row>
    <row r="30" spans="1:12" s="5" customFormat="1" ht="50.25" customHeight="1">
      <c r="A30" s="22">
        <v>1</v>
      </c>
      <c r="B30" s="23" t="s">
        <v>58</v>
      </c>
      <c r="C30" s="22" t="s">
        <v>30</v>
      </c>
      <c r="D30" s="28" t="s">
        <v>59</v>
      </c>
      <c r="E30" s="25" t="s">
        <v>40</v>
      </c>
      <c r="F30" s="22" t="s">
        <v>60</v>
      </c>
      <c r="G30" s="14">
        <f>VLOOKUP($B30,'[1]KTV'!$B$11:$T$521,14,0)</f>
        <v>80.01666666666667</v>
      </c>
      <c r="H30" s="14">
        <f>VLOOKUP($B30,'[1]KTV'!$B$11:$T$521,15,0)</f>
        <v>10.833333333333334</v>
      </c>
      <c r="I30" s="14">
        <f>VLOOKUP($B30,'[1]KTV'!$B$11:$T$521,16,0)</f>
        <v>11.666666666666666</v>
      </c>
      <c r="J30" s="14">
        <f>VLOOKUP($B30,'[1]KTV'!$B$11:$T$521,17,0)</f>
        <v>102.51666666666667</v>
      </c>
      <c r="K30" s="15" t="str">
        <f>VLOOKUP($B30,'[1]KTV'!$B$11:$T$521,18,0)</f>
        <v>Không đạt</v>
      </c>
      <c r="L30" s="19"/>
    </row>
    <row r="31" spans="1:12" s="5" customFormat="1" ht="54" customHeight="1">
      <c r="A31" s="22">
        <v>2</v>
      </c>
      <c r="B31" s="23" t="s">
        <v>61</v>
      </c>
      <c r="C31" s="22" t="s">
        <v>30</v>
      </c>
      <c r="D31" s="28" t="s">
        <v>62</v>
      </c>
      <c r="E31" s="25" t="s">
        <v>40</v>
      </c>
      <c r="F31" s="22" t="s">
        <v>60</v>
      </c>
      <c r="G31" s="14">
        <f>VLOOKUP($B31,'[1]KTV'!$B$11:$T$521,14,0)</f>
        <v>86.33333333333333</v>
      </c>
      <c r="H31" s="14">
        <f>VLOOKUP($B31,'[1]KTV'!$B$11:$T$521,15,0)</f>
        <v>30.166666666666668</v>
      </c>
      <c r="I31" s="14">
        <f>VLOOKUP($B31,'[1]KTV'!$B$11:$T$521,16,0)</f>
        <v>31</v>
      </c>
      <c r="J31" s="14">
        <f>VLOOKUP($B31,'[1]KTV'!$B$11:$T$521,17,0)</f>
        <v>147.5</v>
      </c>
      <c r="K31" s="15" t="str">
        <f>VLOOKUP($B31,'[1]KTV'!$B$11:$T$521,18,0)</f>
        <v>Đạt</v>
      </c>
      <c r="L31" s="19"/>
    </row>
    <row r="32" spans="1:12" s="5" customFormat="1" ht="54" customHeight="1">
      <c r="A32" s="22">
        <v>3</v>
      </c>
      <c r="B32" s="23" t="s">
        <v>63</v>
      </c>
      <c r="C32" s="22" t="s">
        <v>30</v>
      </c>
      <c r="D32" s="28" t="s">
        <v>64</v>
      </c>
      <c r="E32" s="25" t="s">
        <v>40</v>
      </c>
      <c r="F32" s="22" t="s">
        <v>60</v>
      </c>
      <c r="G32" s="14">
        <f>VLOOKUP($B32,'[1]KTV'!$B$11:$T$521,14,0)</f>
        <v>0</v>
      </c>
      <c r="H32" s="14">
        <f>VLOOKUP($B32,'[1]KTV'!$B$11:$T$521,15,0)</f>
        <v>0</v>
      </c>
      <c r="I32" s="14">
        <f>VLOOKUP($B32,'[1]KTV'!$B$11:$T$521,16,0)</f>
        <v>0</v>
      </c>
      <c r="J32" s="14">
        <f>VLOOKUP($B32,'[1]KTV'!$B$11:$T$521,17,0)</f>
        <v>0</v>
      </c>
      <c r="K32" s="15" t="s">
        <v>65</v>
      </c>
      <c r="L32" s="19"/>
    </row>
    <row r="33" spans="1:13" s="3" customFormat="1" ht="54" customHeight="1">
      <c r="A33" s="22">
        <v>4</v>
      </c>
      <c r="B33" s="23" t="s">
        <v>66</v>
      </c>
      <c r="C33" s="22" t="s">
        <v>30</v>
      </c>
      <c r="D33" s="28" t="s">
        <v>67</v>
      </c>
      <c r="E33" s="25" t="s">
        <v>40</v>
      </c>
      <c r="F33" s="22" t="s">
        <v>60</v>
      </c>
      <c r="G33" s="14">
        <f>VLOOKUP($B33,'[1]KTV'!$B$11:$T$521,14,0)</f>
        <v>86.45</v>
      </c>
      <c r="H33" s="14">
        <f>VLOOKUP($B33,'[1]KTV'!$B$11:$T$521,15,0)</f>
        <v>32.333333333333336</v>
      </c>
      <c r="I33" s="14">
        <f>VLOOKUP($B33,'[1]KTV'!$B$11:$T$521,16,0)</f>
        <v>35</v>
      </c>
      <c r="J33" s="14">
        <f>VLOOKUP($B33,'[1]KTV'!$B$11:$T$521,17,0)</f>
        <v>153.78333333333333</v>
      </c>
      <c r="K33" s="15" t="str">
        <f>VLOOKUP($B33,'[1]KTV'!$B$11:$T$521,18,0)</f>
        <v>Đạt</v>
      </c>
      <c r="L33" s="19"/>
      <c r="M33" s="5"/>
    </row>
    <row r="34" spans="1:12" s="5" customFormat="1" ht="54" customHeight="1">
      <c r="A34" s="22">
        <v>5</v>
      </c>
      <c r="B34" s="23" t="s">
        <v>68</v>
      </c>
      <c r="C34" s="22" t="s">
        <v>21</v>
      </c>
      <c r="D34" s="28" t="s">
        <v>69</v>
      </c>
      <c r="E34" s="25" t="s">
        <v>40</v>
      </c>
      <c r="F34" s="22" t="s">
        <v>60</v>
      </c>
      <c r="G34" s="14">
        <f>VLOOKUP($B34,'[1]KTV'!$B$11:$T$521,14,0)</f>
        <v>0</v>
      </c>
      <c r="H34" s="14">
        <f>VLOOKUP($B34,'[1]KTV'!$B$11:$T$521,15,0)</f>
        <v>0</v>
      </c>
      <c r="I34" s="14">
        <f>VLOOKUP($B34,'[1]KTV'!$B$11:$T$521,16,0)</f>
        <v>0</v>
      </c>
      <c r="J34" s="14">
        <f>VLOOKUP($B34,'[1]KTV'!$B$11:$T$521,17,0)</f>
        <v>0</v>
      </c>
      <c r="K34" s="15" t="s">
        <v>65</v>
      </c>
      <c r="L34" s="19"/>
    </row>
    <row r="35" spans="1:12" s="5" customFormat="1" ht="54" customHeight="1">
      <c r="A35" s="22">
        <v>6</v>
      </c>
      <c r="B35" s="23" t="s">
        <v>70</v>
      </c>
      <c r="C35" s="22" t="s">
        <v>30</v>
      </c>
      <c r="D35" s="28" t="s">
        <v>71</v>
      </c>
      <c r="E35" s="25" t="s">
        <v>40</v>
      </c>
      <c r="F35" s="22" t="s">
        <v>60</v>
      </c>
      <c r="G35" s="14">
        <f>VLOOKUP($B35,'[1]KTV'!$B$11:$T$521,14,0)</f>
        <v>0</v>
      </c>
      <c r="H35" s="14">
        <f>VLOOKUP($B35,'[1]KTV'!$B$11:$T$521,15,0)</f>
        <v>0</v>
      </c>
      <c r="I35" s="14">
        <f>VLOOKUP($B35,'[1]KTV'!$B$11:$T$521,16,0)</f>
        <v>0</v>
      </c>
      <c r="J35" s="14">
        <f>VLOOKUP($B35,'[1]KTV'!$B$11:$T$521,17,0)</f>
        <v>0</v>
      </c>
      <c r="K35" s="15" t="s">
        <v>65</v>
      </c>
      <c r="L35" s="19"/>
    </row>
    <row r="36" spans="1:12" s="5" customFormat="1" ht="54" customHeight="1">
      <c r="A36" s="22">
        <v>7</v>
      </c>
      <c r="B36" s="23" t="s">
        <v>72</v>
      </c>
      <c r="C36" s="22" t="s">
        <v>30</v>
      </c>
      <c r="D36" s="28" t="s">
        <v>73</v>
      </c>
      <c r="E36" s="25" t="s">
        <v>40</v>
      </c>
      <c r="F36" s="22" t="s">
        <v>60</v>
      </c>
      <c r="G36" s="14">
        <f>VLOOKUP($B36,'[1]KTV'!$B$11:$T$521,14,0)</f>
        <v>0</v>
      </c>
      <c r="H36" s="14">
        <f>VLOOKUP($B36,'[1]KTV'!$B$11:$T$521,15,0)</f>
        <v>0</v>
      </c>
      <c r="I36" s="14">
        <f>VLOOKUP($B36,'[1]KTV'!$B$11:$T$521,16,0)</f>
        <v>0</v>
      </c>
      <c r="J36" s="14">
        <f>VLOOKUP($B36,'[1]KTV'!$B$11:$T$521,17,0)</f>
        <v>0</v>
      </c>
      <c r="K36" s="15" t="s">
        <v>65</v>
      </c>
      <c r="L36" s="19"/>
    </row>
    <row r="37" spans="1:12" s="29" customFormat="1" ht="23.25" customHeight="1">
      <c r="A37" s="139" t="s">
        <v>74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1:12" s="5" customFormat="1" ht="48.75" customHeight="1">
      <c r="A38" s="22">
        <v>1</v>
      </c>
      <c r="B38" s="23" t="s">
        <v>75</v>
      </c>
      <c r="C38" s="22" t="s">
        <v>30</v>
      </c>
      <c r="D38" s="28" t="s">
        <v>76</v>
      </c>
      <c r="E38" s="25" t="s">
        <v>40</v>
      </c>
      <c r="F38" s="22" t="s">
        <v>77</v>
      </c>
      <c r="G38" s="14">
        <f>VLOOKUP($B38,'[1]KTV'!$B$11:$T$521,14,0)</f>
        <v>74.31666666666666</v>
      </c>
      <c r="H38" s="14">
        <f>VLOOKUP($B38,'[1]KTV'!$B$11:$T$521,15,0)</f>
        <v>9.5</v>
      </c>
      <c r="I38" s="14">
        <f>VLOOKUP($B38,'[1]KTV'!$B$11:$T$521,16,0)</f>
        <v>9</v>
      </c>
      <c r="J38" s="14">
        <f>VLOOKUP($B38,'[1]KTV'!$B$11:$T$521,17,0)</f>
        <v>92.81666666666666</v>
      </c>
      <c r="K38" s="15" t="str">
        <f>VLOOKUP($B38,'[1]KTV'!$B$11:$T$521,18,0)</f>
        <v>Không đạt</v>
      </c>
      <c r="L38" s="19"/>
    </row>
    <row r="39" spans="1:13" s="3" customFormat="1" ht="48.75" customHeight="1">
      <c r="A39" s="22">
        <v>2</v>
      </c>
      <c r="B39" s="11" t="s">
        <v>78</v>
      </c>
      <c r="C39" s="22" t="s">
        <v>30</v>
      </c>
      <c r="D39" s="28" t="s">
        <v>79</v>
      </c>
      <c r="E39" s="25" t="s">
        <v>47</v>
      </c>
      <c r="F39" s="22" t="s">
        <v>77</v>
      </c>
      <c r="G39" s="14">
        <v>85</v>
      </c>
      <c r="H39" s="14">
        <v>8</v>
      </c>
      <c r="I39" s="14">
        <v>8</v>
      </c>
      <c r="J39" s="14">
        <v>101</v>
      </c>
      <c r="K39" s="15" t="s">
        <v>25</v>
      </c>
      <c r="L39" s="19"/>
      <c r="M39" s="5"/>
    </row>
    <row r="40" spans="1:12" s="5" customFormat="1" ht="48.75" customHeight="1">
      <c r="A40" s="22">
        <v>3</v>
      </c>
      <c r="B40" s="23" t="s">
        <v>80</v>
      </c>
      <c r="C40" s="22" t="s">
        <v>30</v>
      </c>
      <c r="D40" s="28" t="s">
        <v>81</v>
      </c>
      <c r="E40" s="25" t="s">
        <v>40</v>
      </c>
      <c r="F40" s="22" t="s">
        <v>77</v>
      </c>
      <c r="G40" s="14">
        <f>VLOOKUP($B40,'[1]KTV'!$B$11:$T$521,14,0)</f>
        <v>71.58333333333333</v>
      </c>
      <c r="H40" s="14">
        <f>VLOOKUP($B40,'[1]KTV'!$B$11:$T$521,15,0)</f>
        <v>29.5</v>
      </c>
      <c r="I40" s="14">
        <f>VLOOKUP($B40,'[1]KTV'!$B$11:$T$521,16,0)</f>
        <v>33.833333333333336</v>
      </c>
      <c r="J40" s="14">
        <f>VLOOKUP($B40,'[1]KTV'!$B$11:$T$521,17,0)</f>
        <v>134.91666666666666</v>
      </c>
      <c r="K40" s="15" t="str">
        <f>VLOOKUP($B40,'[1]KTV'!$B$11:$T$521,18,0)</f>
        <v>Đạt</v>
      </c>
      <c r="L40" s="19"/>
    </row>
    <row r="41" spans="1:12" s="5" customFormat="1" ht="48.75" customHeight="1">
      <c r="A41" s="22">
        <v>4</v>
      </c>
      <c r="B41" s="23" t="s">
        <v>82</v>
      </c>
      <c r="C41" s="22" t="s">
        <v>30</v>
      </c>
      <c r="D41" s="28" t="s">
        <v>83</v>
      </c>
      <c r="E41" s="25" t="s">
        <v>40</v>
      </c>
      <c r="F41" s="22" t="s">
        <v>77</v>
      </c>
      <c r="G41" s="14">
        <f>VLOOKUP($B41,'[1]KTV'!$B$11:$T$521,14,0)</f>
        <v>0</v>
      </c>
      <c r="H41" s="14">
        <f>VLOOKUP($B41,'[1]KTV'!$B$11:$T$521,15,0)</f>
        <v>0</v>
      </c>
      <c r="I41" s="14">
        <f>VLOOKUP($B41,'[1]KTV'!$B$11:$T$521,16,0)</f>
        <v>0</v>
      </c>
      <c r="J41" s="14">
        <f>VLOOKUP($B41,'[1]KTV'!$B$11:$T$521,17,0)</f>
        <v>0</v>
      </c>
      <c r="K41" s="15" t="s">
        <v>65</v>
      </c>
      <c r="L41" s="19"/>
    </row>
    <row r="42" spans="1:12" s="5" customFormat="1" ht="48.75" customHeight="1">
      <c r="A42" s="22">
        <v>5</v>
      </c>
      <c r="B42" s="23" t="s">
        <v>84</v>
      </c>
      <c r="C42" s="22" t="s">
        <v>30</v>
      </c>
      <c r="D42" s="28" t="s">
        <v>85</v>
      </c>
      <c r="E42" s="25" t="s">
        <v>40</v>
      </c>
      <c r="F42" s="22" t="s">
        <v>77</v>
      </c>
      <c r="G42" s="14">
        <f>VLOOKUP($B42,'[1]KTV'!$B$11:$T$521,14,0)</f>
        <v>64.18333333333334</v>
      </c>
      <c r="H42" s="14">
        <f>VLOOKUP($B42,'[1]KTV'!$B$11:$T$521,15,0)</f>
        <v>29.166666666666668</v>
      </c>
      <c r="I42" s="14">
        <f>VLOOKUP($B42,'[1]KTV'!$B$11:$T$521,16,0)</f>
        <v>30.333333333333332</v>
      </c>
      <c r="J42" s="14">
        <f>VLOOKUP($B42,'[1]KTV'!$B$11:$T$521,17,0)</f>
        <v>123.68333333333334</v>
      </c>
      <c r="K42" s="15" t="str">
        <f>VLOOKUP($B42,'[1]KTV'!$B$11:$T$521,18,0)</f>
        <v>Đạt</v>
      </c>
      <c r="L42" s="19"/>
    </row>
    <row r="43" spans="1:12" s="29" customFormat="1" ht="21" customHeight="1">
      <c r="A43" s="139" t="s">
        <v>86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</row>
    <row r="44" spans="1:12" s="5" customFormat="1" ht="42" customHeight="1">
      <c r="A44" s="22">
        <v>1</v>
      </c>
      <c r="B44" s="23" t="s">
        <v>87</v>
      </c>
      <c r="C44" s="22" t="s">
        <v>30</v>
      </c>
      <c r="D44" s="28" t="s">
        <v>88</v>
      </c>
      <c r="E44" s="25" t="s">
        <v>47</v>
      </c>
      <c r="F44" s="22" t="s">
        <v>89</v>
      </c>
      <c r="G44" s="14">
        <f>VLOOKUP($B44,'[1]KTV'!$B$11:$T$521,14,0)</f>
        <v>71.66666666666667</v>
      </c>
      <c r="H44" s="14">
        <f>VLOOKUP($B44,'[1]KTV'!$B$11:$T$521,15,0)</f>
        <v>25.833333333333332</v>
      </c>
      <c r="I44" s="14">
        <f>VLOOKUP($B44,'[1]KTV'!$B$11:$T$521,16,0)</f>
        <v>25</v>
      </c>
      <c r="J44" s="14">
        <f>VLOOKUP($B44,'[1]KTV'!$B$11:$T$521,17,0)</f>
        <v>122.5</v>
      </c>
      <c r="K44" s="15" t="str">
        <f>VLOOKUP($B44,'[1]KTV'!$B$11:$T$521,18,0)</f>
        <v>Đạt</v>
      </c>
      <c r="L44" s="19"/>
    </row>
    <row r="45" spans="1:12" s="5" customFormat="1" ht="42" customHeight="1">
      <c r="A45" s="22">
        <v>2</v>
      </c>
      <c r="B45" s="23" t="s">
        <v>90</v>
      </c>
      <c r="C45" s="22" t="s">
        <v>30</v>
      </c>
      <c r="D45" s="28" t="s">
        <v>91</v>
      </c>
      <c r="E45" s="25" t="s">
        <v>40</v>
      </c>
      <c r="F45" s="22" t="s">
        <v>92</v>
      </c>
      <c r="G45" s="14">
        <f>VLOOKUP($B45,'[1]KTV'!$B$11:$T$521,14,0)</f>
        <v>74.2</v>
      </c>
      <c r="H45" s="14">
        <f>VLOOKUP($B45,'[1]KTV'!$B$11:$T$521,15,0)</f>
        <v>31.166666666666668</v>
      </c>
      <c r="I45" s="14">
        <f>VLOOKUP($B45,'[1]KTV'!$B$11:$T$521,16,0)</f>
        <v>30</v>
      </c>
      <c r="J45" s="14">
        <f>VLOOKUP($B45,'[1]KTV'!$B$11:$T$521,17,0)</f>
        <v>135.36666666666667</v>
      </c>
      <c r="K45" s="15" t="str">
        <f>VLOOKUP($B45,'[1]KTV'!$B$11:$T$521,18,0)</f>
        <v>Đạt</v>
      </c>
      <c r="L45" s="19"/>
    </row>
    <row r="46" spans="1:13" s="114" customFormat="1" ht="42" customHeight="1">
      <c r="A46" s="22">
        <v>3</v>
      </c>
      <c r="B46" s="23" t="s">
        <v>93</v>
      </c>
      <c r="C46" s="22" t="s">
        <v>30</v>
      </c>
      <c r="D46" s="28" t="s">
        <v>94</v>
      </c>
      <c r="E46" s="25" t="s">
        <v>40</v>
      </c>
      <c r="F46" s="22" t="s">
        <v>92</v>
      </c>
      <c r="G46" s="14">
        <f>VLOOKUP($B46,'[1]KTV'!$B$11:$T$521,14,0)</f>
        <v>0</v>
      </c>
      <c r="H46" s="14">
        <f>VLOOKUP($B46,'[1]KTV'!$B$11:$T$521,15,0)</f>
        <v>0</v>
      </c>
      <c r="I46" s="14">
        <f>VLOOKUP($B46,'[1]KTV'!$B$11:$T$521,16,0)</f>
        <v>0</v>
      </c>
      <c r="J46" s="14">
        <f>VLOOKUP($B46,'[1]KTV'!$B$11:$T$521,17,0)</f>
        <v>0</v>
      </c>
      <c r="K46" s="15" t="s">
        <v>65</v>
      </c>
      <c r="L46" s="19"/>
      <c r="M46" s="5"/>
    </row>
    <row r="47" spans="1:13" s="114" customFormat="1" ht="42" customHeight="1">
      <c r="A47" s="22">
        <v>4</v>
      </c>
      <c r="B47" s="11" t="s">
        <v>95</v>
      </c>
      <c r="C47" s="22" t="s">
        <v>30</v>
      </c>
      <c r="D47" s="28" t="s">
        <v>96</v>
      </c>
      <c r="E47" s="25" t="s">
        <v>40</v>
      </c>
      <c r="F47" s="22" t="s">
        <v>89</v>
      </c>
      <c r="G47" s="14">
        <f>VLOOKUP($B47,'[1]KTV'!$B$11:$T$521,14,0)</f>
        <v>74.10000000000001</v>
      </c>
      <c r="H47" s="14">
        <f>VLOOKUP($B47,'[1]KTV'!$B$11:$T$521,15,0)</f>
        <v>32</v>
      </c>
      <c r="I47" s="14">
        <f>VLOOKUP($B47,'[1]KTV'!$B$11:$T$521,16,0)</f>
        <v>31.333333333333332</v>
      </c>
      <c r="J47" s="14">
        <f>VLOOKUP($B47,'[1]KTV'!$B$11:$T$521,17,0)</f>
        <v>137.43333333333334</v>
      </c>
      <c r="K47" s="15" t="str">
        <f>VLOOKUP($B47,'[1]KTV'!$B$11:$T$521,18,0)</f>
        <v>Đạt</v>
      </c>
      <c r="L47" s="19"/>
      <c r="M47" s="5"/>
    </row>
    <row r="48" spans="1:12" s="115" customFormat="1" ht="24.75" customHeight="1">
      <c r="A48" s="139" t="s">
        <v>97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1"/>
    </row>
    <row r="49" spans="1:12" s="116" customFormat="1" ht="26.25" customHeight="1">
      <c r="A49" s="139" t="s">
        <v>98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/>
    </row>
    <row r="50" spans="1:12" s="117" customFormat="1" ht="57.75" customHeight="1">
      <c r="A50" s="22">
        <v>1</v>
      </c>
      <c r="B50" s="23" t="s">
        <v>99</v>
      </c>
      <c r="C50" s="22" t="s">
        <v>30</v>
      </c>
      <c r="D50" s="24" t="s">
        <v>100</v>
      </c>
      <c r="E50" s="25" t="s">
        <v>47</v>
      </c>
      <c r="F50" s="22" t="s">
        <v>101</v>
      </c>
      <c r="G50" s="14">
        <f>VLOOKUP($B50,'[1]KTV'!$B$11:$T$521,14,0)</f>
        <v>72.5</v>
      </c>
      <c r="H50" s="14">
        <f>VLOOKUP($B50,'[1]KTV'!$B$11:$T$521,15,0)</f>
        <v>35</v>
      </c>
      <c r="I50" s="14">
        <f>VLOOKUP($B50,'[1]KTV'!$B$11:$T$521,16,0)</f>
        <v>31.5</v>
      </c>
      <c r="J50" s="14">
        <f>VLOOKUP($B50,'[1]KTV'!$B$11:$T$521,17,0)</f>
        <v>139</v>
      </c>
      <c r="K50" s="15" t="str">
        <f>VLOOKUP($B50,'[1]KTV'!$B$11:$T$521,18,0)</f>
        <v>Đạt</v>
      </c>
      <c r="L50" s="19"/>
    </row>
    <row r="51" spans="1:12" s="115" customFormat="1" ht="27" customHeight="1">
      <c r="A51" s="139" t="s">
        <v>102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1"/>
    </row>
    <row r="52" spans="1:12" s="30" customFormat="1" ht="26.25" customHeight="1">
      <c r="A52" s="139" t="s">
        <v>103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1"/>
    </row>
    <row r="53" spans="1:12" s="31" customFormat="1" ht="46.5" customHeight="1">
      <c r="A53" s="22">
        <v>1</v>
      </c>
      <c r="B53" s="23" t="s">
        <v>104</v>
      </c>
      <c r="C53" s="22" t="s">
        <v>30</v>
      </c>
      <c r="D53" s="28">
        <v>33488</v>
      </c>
      <c r="E53" s="25" t="s">
        <v>105</v>
      </c>
      <c r="F53" s="22" t="s">
        <v>106</v>
      </c>
      <c r="G53" s="14">
        <v>64.33333333333333</v>
      </c>
      <c r="H53" s="14">
        <v>25</v>
      </c>
      <c r="I53" s="14">
        <v>25</v>
      </c>
      <c r="J53" s="14">
        <v>114.33333333333333</v>
      </c>
      <c r="K53" s="15" t="s">
        <v>34</v>
      </c>
      <c r="L53" s="15"/>
    </row>
    <row r="54" spans="1:12" s="31" customFormat="1" ht="46.5" customHeight="1">
      <c r="A54" s="22">
        <v>2</v>
      </c>
      <c r="B54" s="23" t="s">
        <v>107</v>
      </c>
      <c r="C54" s="22" t="s">
        <v>30</v>
      </c>
      <c r="D54" s="28">
        <v>28693</v>
      </c>
      <c r="E54" s="25" t="s">
        <v>108</v>
      </c>
      <c r="F54" s="22" t="s">
        <v>106</v>
      </c>
      <c r="G54" s="14">
        <v>66.66666666666667</v>
      </c>
      <c r="H54" s="14">
        <v>25.833333333333332</v>
      </c>
      <c r="I54" s="14">
        <v>25.5</v>
      </c>
      <c r="J54" s="14">
        <v>118</v>
      </c>
      <c r="K54" s="15" t="s">
        <v>34</v>
      </c>
      <c r="L54" s="15"/>
    </row>
    <row r="55" spans="1:12" s="30" customFormat="1" ht="25.5" customHeight="1">
      <c r="A55" s="139" t="s">
        <v>109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1"/>
    </row>
    <row r="56" spans="1:12" s="31" customFormat="1" ht="48" customHeight="1">
      <c r="A56" s="22">
        <v>1</v>
      </c>
      <c r="B56" s="23" t="s">
        <v>110</v>
      </c>
      <c r="C56" s="22" t="s">
        <v>30</v>
      </c>
      <c r="D56" s="28">
        <v>32931</v>
      </c>
      <c r="E56" s="25" t="s">
        <v>108</v>
      </c>
      <c r="F56" s="22" t="s">
        <v>111</v>
      </c>
      <c r="G56" s="14">
        <v>62.333333333333336</v>
      </c>
      <c r="H56" s="14">
        <v>25</v>
      </c>
      <c r="I56" s="14">
        <v>25</v>
      </c>
      <c r="J56" s="14">
        <v>112.33333333333334</v>
      </c>
      <c r="K56" s="15" t="s">
        <v>34</v>
      </c>
      <c r="L56" s="15"/>
    </row>
    <row r="57" spans="1:12" s="31" customFormat="1" ht="57.75" customHeight="1">
      <c r="A57" s="22">
        <v>2</v>
      </c>
      <c r="B57" s="23" t="s">
        <v>112</v>
      </c>
      <c r="C57" s="22" t="s">
        <v>30</v>
      </c>
      <c r="D57" s="28">
        <v>32559</v>
      </c>
      <c r="E57" s="25" t="s">
        <v>40</v>
      </c>
      <c r="F57" s="22" t="s">
        <v>111</v>
      </c>
      <c r="G57" s="14">
        <f>VLOOKUP($B57,'[1]KTV'!$B$11:$T$521,14,0)</f>
        <v>65.06666666666666</v>
      </c>
      <c r="H57" s="14">
        <f>VLOOKUP($B57,'[1]KTV'!$B$11:$T$521,15,0)</f>
        <v>27.666666666666668</v>
      </c>
      <c r="I57" s="14">
        <f>VLOOKUP($B57,'[1]KTV'!$B$11:$T$521,16,0)</f>
        <v>25.833333333333332</v>
      </c>
      <c r="J57" s="14">
        <f>VLOOKUP($B57,'[1]KTV'!$B$11:$T$521,17,0)</f>
        <v>118.56666666666666</v>
      </c>
      <c r="K57" s="15" t="str">
        <f>VLOOKUP($B57,'[1]KTV'!$B$11:$T$521,18,0)</f>
        <v>Đạt</v>
      </c>
      <c r="L57" s="19"/>
    </row>
    <row r="58" spans="1:12" s="31" customFormat="1" ht="57.75" customHeight="1">
      <c r="A58" s="22">
        <v>3</v>
      </c>
      <c r="B58" s="23" t="s">
        <v>113</v>
      </c>
      <c r="C58" s="22" t="s">
        <v>30</v>
      </c>
      <c r="D58" s="28">
        <v>30825</v>
      </c>
      <c r="E58" s="25" t="s">
        <v>108</v>
      </c>
      <c r="F58" s="22" t="s">
        <v>111</v>
      </c>
      <c r="G58" s="14">
        <f>VLOOKUP($B58,'[1]KTV'!$B$11:$T$521,14,0)</f>
        <v>64.3</v>
      </c>
      <c r="H58" s="14">
        <f>VLOOKUP($B58,'[1]KTV'!$B$11:$T$521,15,0)</f>
        <v>27.333333333333332</v>
      </c>
      <c r="I58" s="14">
        <f>VLOOKUP($B58,'[1]KTV'!$B$11:$T$521,16,0)</f>
        <v>27.333333333333332</v>
      </c>
      <c r="J58" s="14">
        <f>VLOOKUP($B58,'[1]KTV'!$B$11:$T$521,17,0)</f>
        <v>118.96666666666665</v>
      </c>
      <c r="K58" s="15" t="str">
        <f>VLOOKUP($B58,'[1]KTV'!$B$11:$T$521,18,0)</f>
        <v>Đạt</v>
      </c>
      <c r="L58" s="19"/>
    </row>
    <row r="59" spans="1:12" s="30" customFormat="1" ht="25.5" customHeight="1">
      <c r="A59" s="139" t="s">
        <v>114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1"/>
    </row>
    <row r="60" spans="1:12" s="31" customFormat="1" ht="58.5" customHeight="1">
      <c r="A60" s="22">
        <v>1</v>
      </c>
      <c r="B60" s="23" t="s">
        <v>115</v>
      </c>
      <c r="C60" s="22" t="s">
        <v>30</v>
      </c>
      <c r="D60" s="28">
        <v>31429</v>
      </c>
      <c r="E60" s="25" t="s">
        <v>44</v>
      </c>
      <c r="F60" s="22" t="s">
        <v>116</v>
      </c>
      <c r="G60" s="14">
        <v>67.33333333333333</v>
      </c>
      <c r="H60" s="14">
        <v>27.5</v>
      </c>
      <c r="I60" s="14">
        <v>28.5</v>
      </c>
      <c r="J60" s="14">
        <v>123.33333333333333</v>
      </c>
      <c r="K60" s="15" t="s">
        <v>34</v>
      </c>
      <c r="L60" s="15"/>
    </row>
    <row r="61" spans="1:12" s="31" customFormat="1" ht="58.5" customHeight="1">
      <c r="A61" s="22">
        <v>2</v>
      </c>
      <c r="B61" s="23" t="s">
        <v>117</v>
      </c>
      <c r="C61" s="22" t="s">
        <v>30</v>
      </c>
      <c r="D61" s="28">
        <v>32824</v>
      </c>
      <c r="E61" s="25" t="s">
        <v>118</v>
      </c>
      <c r="F61" s="22" t="s">
        <v>116</v>
      </c>
      <c r="G61" s="14">
        <v>60.333333333333336</v>
      </c>
      <c r="H61" s="14">
        <v>15.833333333333334</v>
      </c>
      <c r="I61" s="14">
        <v>17.5</v>
      </c>
      <c r="J61" s="14">
        <v>93.66666666666667</v>
      </c>
      <c r="K61" s="15" t="s">
        <v>25</v>
      </c>
      <c r="L61" s="15"/>
    </row>
    <row r="62" spans="1:12" s="31" customFormat="1" ht="58.5" customHeight="1">
      <c r="A62" s="22">
        <v>3</v>
      </c>
      <c r="B62" s="23" t="s">
        <v>119</v>
      </c>
      <c r="C62" s="22" t="s">
        <v>30</v>
      </c>
      <c r="D62" s="28">
        <v>30100</v>
      </c>
      <c r="E62" s="25" t="s">
        <v>108</v>
      </c>
      <c r="F62" s="22" t="s">
        <v>116</v>
      </c>
      <c r="G62" s="14">
        <f>VLOOKUP($B62,'[1]KTV'!$B$11:$T$521,14,0)</f>
        <v>55.86666666666667</v>
      </c>
      <c r="H62" s="14">
        <f>VLOOKUP($B62,'[1]KTV'!$B$11:$T$521,15,0)</f>
        <v>18.166666666666668</v>
      </c>
      <c r="I62" s="14">
        <f>VLOOKUP($B62,'[1]KTV'!$B$11:$T$521,16,0)</f>
        <v>14.166666666666666</v>
      </c>
      <c r="J62" s="14">
        <f>VLOOKUP($B62,'[1]KTV'!$B$11:$T$521,17,0)</f>
        <v>88.2</v>
      </c>
      <c r="K62" s="15" t="str">
        <f>VLOOKUP($B62,'[1]KTV'!$B$11:$T$521,18,0)</f>
        <v>Không đạt</v>
      </c>
      <c r="L62" s="19"/>
    </row>
    <row r="63" spans="1:12" s="30" customFormat="1" ht="23.25" customHeight="1">
      <c r="A63" s="139" t="s">
        <v>120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1"/>
    </row>
    <row r="64" spans="1:12" s="31" customFormat="1" ht="53.25" customHeight="1">
      <c r="A64" s="22">
        <v>1</v>
      </c>
      <c r="B64" s="23" t="s">
        <v>121</v>
      </c>
      <c r="C64" s="22" t="s">
        <v>30</v>
      </c>
      <c r="D64" s="28">
        <v>31634</v>
      </c>
      <c r="E64" s="25" t="s">
        <v>108</v>
      </c>
      <c r="F64" s="22" t="s">
        <v>122</v>
      </c>
      <c r="G64" s="14">
        <f>VLOOKUP($B64,'[1]KTV'!$B$11:$T$521,14,0)</f>
        <v>65.93333333333334</v>
      </c>
      <c r="H64" s="14">
        <f>VLOOKUP($B64,'[1]KTV'!$B$11:$T$521,15,0)</f>
        <v>31.833333333333332</v>
      </c>
      <c r="I64" s="14">
        <f>VLOOKUP($B64,'[1]KTV'!$B$11:$T$521,16,0)</f>
        <v>31.166666666666668</v>
      </c>
      <c r="J64" s="14">
        <f>VLOOKUP($B64,'[1]KTV'!$B$11:$T$521,17,0)</f>
        <v>128.93333333333334</v>
      </c>
      <c r="K64" s="15" t="str">
        <f>VLOOKUP($B64,'[1]KTV'!$B$11:$T$521,18,0)</f>
        <v>Đạt</v>
      </c>
      <c r="L64" s="19"/>
    </row>
    <row r="65" spans="1:12" s="31" customFormat="1" ht="53.25" customHeight="1">
      <c r="A65" s="22">
        <v>2</v>
      </c>
      <c r="B65" s="23" t="s">
        <v>123</v>
      </c>
      <c r="C65" s="22" t="s">
        <v>30</v>
      </c>
      <c r="D65" s="28">
        <v>33527</v>
      </c>
      <c r="E65" s="25" t="s">
        <v>108</v>
      </c>
      <c r="F65" s="22" t="s">
        <v>122</v>
      </c>
      <c r="G65" s="14">
        <f>VLOOKUP($B65,'[1]KTV'!$B$11:$T$521,14,0)</f>
        <v>0</v>
      </c>
      <c r="H65" s="14">
        <f>VLOOKUP($B65,'[1]KTV'!$B$11:$T$521,15,0)</f>
        <v>0</v>
      </c>
      <c r="I65" s="14">
        <f>VLOOKUP($B65,'[1]KTV'!$B$11:$T$521,16,0)</f>
        <v>0</v>
      </c>
      <c r="J65" s="14">
        <f>VLOOKUP($B65,'[1]KTV'!$B$11:$T$521,17,0)</f>
        <v>0</v>
      </c>
      <c r="K65" s="15" t="s">
        <v>65</v>
      </c>
      <c r="L65" s="19"/>
    </row>
    <row r="66" spans="1:12" s="31" customFormat="1" ht="53.25" customHeight="1">
      <c r="A66" s="22">
        <v>3</v>
      </c>
      <c r="B66" s="23" t="s">
        <v>124</v>
      </c>
      <c r="C66" s="22" t="s">
        <v>21</v>
      </c>
      <c r="D66" s="28">
        <v>33696</v>
      </c>
      <c r="E66" s="25" t="s">
        <v>47</v>
      </c>
      <c r="F66" s="22" t="s">
        <v>122</v>
      </c>
      <c r="G66" s="14">
        <v>65.33333333333333</v>
      </c>
      <c r="H66" s="14">
        <v>25</v>
      </c>
      <c r="I66" s="14">
        <v>25</v>
      </c>
      <c r="J66" s="14">
        <v>115.33333333333333</v>
      </c>
      <c r="K66" s="15" t="s">
        <v>34</v>
      </c>
      <c r="L66" s="15"/>
    </row>
    <row r="67" spans="1:12" s="118" customFormat="1" ht="21" customHeight="1">
      <c r="A67" s="138" t="s">
        <v>125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</row>
    <row r="68" spans="1:12" s="17" customFormat="1" ht="22.5" customHeight="1">
      <c r="A68" s="139" t="s">
        <v>126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1"/>
    </row>
    <row r="69" spans="1:12" s="32" customFormat="1" ht="20.25" customHeight="1">
      <c r="A69" s="139" t="s">
        <v>127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1"/>
    </row>
    <row r="70" spans="1:12" s="40" customFormat="1" ht="42.75" customHeight="1">
      <c r="A70" s="33">
        <v>1</v>
      </c>
      <c r="B70" s="34" t="s">
        <v>128</v>
      </c>
      <c r="C70" s="33" t="s">
        <v>30</v>
      </c>
      <c r="D70" s="35" t="s">
        <v>129</v>
      </c>
      <c r="E70" s="36" t="s">
        <v>44</v>
      </c>
      <c r="F70" s="33" t="s">
        <v>130</v>
      </c>
      <c r="G70" s="37">
        <f>VLOOKUP($B70,'[1]KTVCĐ'!$B$11:$T$521,14,0)</f>
        <v>77.13333333333334</v>
      </c>
      <c r="H70" s="37">
        <f>VLOOKUP($B70,'[1]KTVCĐ'!$B$11:$T$521,15,0)</f>
        <v>26.666666666666668</v>
      </c>
      <c r="I70" s="37">
        <f>VLOOKUP($B70,'[1]KTVCĐ'!$B$11:$T$521,16,0)</f>
        <v>25.166666666666668</v>
      </c>
      <c r="J70" s="37">
        <f>VLOOKUP($B70,'[1]KTVCĐ'!$B$11:$T$521,17,0)</f>
        <v>128.96666666666667</v>
      </c>
      <c r="K70" s="38" t="str">
        <f>VLOOKUP($B70,'[1]KTVCĐ'!$B$11:$T$521,18,0)</f>
        <v>Đạt</v>
      </c>
      <c r="L70" s="39"/>
    </row>
    <row r="71" spans="1:12" s="40" customFormat="1" ht="42.75" customHeight="1">
      <c r="A71" s="33">
        <v>2</v>
      </c>
      <c r="B71" s="34" t="s">
        <v>131</v>
      </c>
      <c r="C71" s="33" t="s">
        <v>21</v>
      </c>
      <c r="D71" s="41" t="s">
        <v>132</v>
      </c>
      <c r="E71" s="36" t="s">
        <v>44</v>
      </c>
      <c r="F71" s="33" t="s">
        <v>130</v>
      </c>
      <c r="G71" s="37">
        <f>VLOOKUP($B71,'[1]KTVCĐ'!$B$11:$T$521,14,0)</f>
        <v>76.71666666666667</v>
      </c>
      <c r="H71" s="37">
        <f>VLOOKUP($B71,'[1]KTVCĐ'!$B$11:$T$521,15,0)</f>
        <v>24.8</v>
      </c>
      <c r="I71" s="37">
        <f>VLOOKUP($B71,'[1]KTVCĐ'!$B$11:$T$521,16,0)</f>
        <v>24</v>
      </c>
      <c r="J71" s="37">
        <f>VLOOKUP($B71,'[1]KTVCĐ'!$B$11:$T$521,17,0)</f>
        <v>125.51666666666667</v>
      </c>
      <c r="K71" s="38" t="str">
        <f>VLOOKUP($B71,'[1]KTVCĐ'!$B$11:$T$521,18,0)</f>
        <v>Không đạt</v>
      </c>
      <c r="L71" s="39"/>
    </row>
    <row r="72" spans="1:12" s="40" customFormat="1" ht="42.75" customHeight="1">
      <c r="A72" s="33">
        <v>3</v>
      </c>
      <c r="B72" s="34" t="s">
        <v>133</v>
      </c>
      <c r="C72" s="33" t="s">
        <v>30</v>
      </c>
      <c r="D72" s="35" t="s">
        <v>134</v>
      </c>
      <c r="E72" s="36" t="s">
        <v>23</v>
      </c>
      <c r="F72" s="33" t="s">
        <v>130</v>
      </c>
      <c r="G72" s="37">
        <f>VLOOKUP($B72,'[1]KTVCĐ'!$B$11:$T$521,14,0)</f>
        <v>80.06666666666666</v>
      </c>
      <c r="H72" s="37">
        <f>VLOOKUP($B72,'[1]KTVCĐ'!$B$11:$T$521,15,0)</f>
        <v>12.5</v>
      </c>
      <c r="I72" s="37">
        <f>VLOOKUP($B72,'[1]KTVCĐ'!$B$11:$T$521,16,0)</f>
        <v>11.666666666666666</v>
      </c>
      <c r="J72" s="37">
        <f>VLOOKUP($B72,'[1]KTVCĐ'!$B$11:$T$521,17,0)</f>
        <v>104.23333333333333</v>
      </c>
      <c r="K72" s="38" t="str">
        <f>VLOOKUP($B72,'[1]KTVCĐ'!$B$11:$T$521,18,0)</f>
        <v>Không đạt</v>
      </c>
      <c r="L72" s="39"/>
    </row>
    <row r="73" spans="1:12" s="40" customFormat="1" ht="42.75" customHeight="1">
      <c r="A73" s="33">
        <v>4</v>
      </c>
      <c r="B73" s="34" t="s">
        <v>135</v>
      </c>
      <c r="C73" s="33" t="s">
        <v>30</v>
      </c>
      <c r="D73" s="35" t="s">
        <v>136</v>
      </c>
      <c r="E73" s="36" t="s">
        <v>44</v>
      </c>
      <c r="F73" s="33" t="s">
        <v>130</v>
      </c>
      <c r="G73" s="37">
        <f>VLOOKUP($B73,'[1]KTVCĐ'!$B$11:$T$521,14,0)</f>
        <v>72.5</v>
      </c>
      <c r="H73" s="37">
        <f>VLOOKUP($B73,'[1]KTVCĐ'!$B$11:$T$521,15,0)</f>
        <v>30</v>
      </c>
      <c r="I73" s="37">
        <f>VLOOKUP($B73,'[1]KTVCĐ'!$B$11:$T$521,16,0)</f>
        <v>31</v>
      </c>
      <c r="J73" s="37">
        <f>VLOOKUP($B73,'[1]KTVCĐ'!$B$11:$T$521,17,0)</f>
        <v>133.5</v>
      </c>
      <c r="K73" s="38" t="str">
        <f>VLOOKUP($B73,'[1]KTVCĐ'!$B$11:$T$521,18,0)</f>
        <v>Đạt</v>
      </c>
      <c r="L73" s="39"/>
    </row>
    <row r="74" spans="1:12" s="40" customFormat="1" ht="42.75" customHeight="1">
      <c r="A74" s="33">
        <v>5</v>
      </c>
      <c r="B74" s="42" t="s">
        <v>137</v>
      </c>
      <c r="C74" s="33" t="s">
        <v>21</v>
      </c>
      <c r="D74" s="41" t="s">
        <v>138</v>
      </c>
      <c r="E74" s="36" t="s">
        <v>139</v>
      </c>
      <c r="F74" s="33" t="s">
        <v>130</v>
      </c>
      <c r="G74" s="37">
        <v>72.5</v>
      </c>
      <c r="H74" s="37">
        <v>27.166666666666668</v>
      </c>
      <c r="I74" s="37">
        <v>27.166666666666668</v>
      </c>
      <c r="J74" s="37">
        <v>126.83333333333334</v>
      </c>
      <c r="K74" s="38" t="s">
        <v>34</v>
      </c>
      <c r="L74" s="39"/>
    </row>
    <row r="75" spans="1:12" s="46" customFormat="1" ht="23.25" customHeight="1">
      <c r="A75" s="142" t="s">
        <v>140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 s="46" customFormat="1" ht="19.5" customHeight="1">
      <c r="A76" s="143" t="s">
        <v>141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</row>
    <row r="77" spans="1:12" s="46" customFormat="1" ht="18.75" customHeight="1">
      <c r="A77" s="143" t="s">
        <v>142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</row>
    <row r="78" spans="1:12" s="6" customFormat="1" ht="51.75" customHeight="1">
      <c r="A78" s="15">
        <v>1</v>
      </c>
      <c r="B78" s="43" t="s">
        <v>143</v>
      </c>
      <c r="C78" s="15" t="s">
        <v>30</v>
      </c>
      <c r="D78" s="44" t="s">
        <v>144</v>
      </c>
      <c r="E78" s="45" t="s">
        <v>145</v>
      </c>
      <c r="F78" s="15" t="s">
        <v>146</v>
      </c>
      <c r="G78" s="14">
        <f>VLOOKUP($B78,'[1]CSPL'!$B$11:$T$521,14,0)</f>
        <v>0</v>
      </c>
      <c r="H78" s="14">
        <f>VLOOKUP($B78,'[1]CSPL'!$B$11:$T$521,15,0)</f>
        <v>0</v>
      </c>
      <c r="I78" s="14">
        <f>VLOOKUP($B78,'[1]CSPL'!$B$11:$T$521,16,0)</f>
        <v>0</v>
      </c>
      <c r="J78" s="14">
        <f>VLOOKUP($B78,'[1]CSPL'!$B$11:$T$521,17,0)</f>
        <v>0</v>
      </c>
      <c r="K78" s="15" t="s">
        <v>65</v>
      </c>
      <c r="L78" s="19"/>
    </row>
    <row r="79" spans="1:12" s="6" customFormat="1" ht="51.75" customHeight="1">
      <c r="A79" s="15">
        <v>2</v>
      </c>
      <c r="B79" s="43" t="s">
        <v>147</v>
      </c>
      <c r="C79" s="15" t="s">
        <v>30</v>
      </c>
      <c r="D79" s="44" t="s">
        <v>148</v>
      </c>
      <c r="E79" s="45" t="s">
        <v>149</v>
      </c>
      <c r="F79" s="15" t="s">
        <v>146</v>
      </c>
      <c r="G79" s="14">
        <f>VLOOKUP($B79,'[1]CSPL'!$B$11:$T$521,14,0)</f>
        <v>67.79166666666667</v>
      </c>
      <c r="H79" s="14">
        <f>VLOOKUP($B79,'[1]CSPL'!$B$11:$T$521,15,0)</f>
        <v>30</v>
      </c>
      <c r="I79" s="14">
        <f>VLOOKUP($B79,'[1]CSPL'!$B$11:$T$521,16,0)</f>
        <v>30.5</v>
      </c>
      <c r="J79" s="14">
        <f>VLOOKUP($B79,'[1]CSPL'!$B$11:$T$521,17,0)</f>
        <v>128.29166666666669</v>
      </c>
      <c r="K79" s="15" t="str">
        <f>VLOOKUP($B79,'[1]CSPL'!$B$11:$T$521,18,0)</f>
        <v>Đạt</v>
      </c>
      <c r="L79" s="19"/>
    </row>
    <row r="80" spans="1:12" s="6" customFormat="1" ht="51.75" customHeight="1">
      <c r="A80" s="15">
        <v>3</v>
      </c>
      <c r="B80" s="43" t="s">
        <v>150</v>
      </c>
      <c r="C80" s="15" t="s">
        <v>21</v>
      </c>
      <c r="D80" s="44" t="s">
        <v>151</v>
      </c>
      <c r="E80" s="45" t="s">
        <v>152</v>
      </c>
      <c r="F80" s="15" t="s">
        <v>146</v>
      </c>
      <c r="G80" s="14">
        <f>VLOOKUP($B80,'[1]CSPL'!$B$11:$T$521,14,0)</f>
        <v>70.83333333333333</v>
      </c>
      <c r="H80" s="14">
        <f>VLOOKUP($B80,'[1]CSPL'!$B$11:$T$521,15,0)</f>
        <v>31.333333333333332</v>
      </c>
      <c r="I80" s="14">
        <f>VLOOKUP($B80,'[1]CSPL'!$B$11:$T$521,16,0)</f>
        <v>31.333333333333332</v>
      </c>
      <c r="J80" s="14">
        <f>VLOOKUP($B80,'[1]CSPL'!$B$11:$T$521,17,0)</f>
        <v>133.5</v>
      </c>
      <c r="K80" s="15" t="str">
        <f>VLOOKUP($B80,'[1]CSPL'!$B$11:$T$521,18,0)</f>
        <v>Đạt</v>
      </c>
      <c r="L80" s="19"/>
    </row>
    <row r="81" spans="1:12" s="46" customFormat="1" ht="21" customHeight="1">
      <c r="A81" s="143" t="s">
        <v>153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5"/>
    </row>
    <row r="82" spans="1:12" s="46" customFormat="1" ht="20.25" customHeight="1">
      <c r="A82" s="143" t="s">
        <v>154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5"/>
    </row>
    <row r="83" spans="1:12" s="46" customFormat="1" ht="21" customHeight="1">
      <c r="A83" s="143" t="s">
        <v>142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5"/>
    </row>
    <row r="84" spans="1:12" s="6" customFormat="1" ht="46.5" customHeight="1">
      <c r="A84" s="15">
        <v>1</v>
      </c>
      <c r="B84" s="43" t="s">
        <v>155</v>
      </c>
      <c r="C84" s="15" t="s">
        <v>30</v>
      </c>
      <c r="D84" s="44" t="s">
        <v>156</v>
      </c>
      <c r="E84" s="45" t="s">
        <v>157</v>
      </c>
      <c r="F84" s="15" t="s">
        <v>146</v>
      </c>
      <c r="G84" s="14">
        <f>VLOOKUP($B84,'[1]Thủ kho'!$B$11:$T$521,14,0)</f>
        <v>79.16666666666667</v>
      </c>
      <c r="H84" s="14">
        <f>VLOOKUP($B84,'[1]Thủ kho'!$B$11:$T$521,15,0)</f>
        <v>25.166666666666668</v>
      </c>
      <c r="I84" s="14">
        <f>VLOOKUP($B84,'[1]Thủ kho'!$B$11:$T$521,16,0)</f>
        <v>25.333333333333332</v>
      </c>
      <c r="J84" s="14">
        <f>VLOOKUP($B84,'[1]Thủ kho'!$B$11:$T$521,17,0)</f>
        <v>129.66666666666669</v>
      </c>
      <c r="K84" s="15" t="str">
        <f>VLOOKUP($B84,'[1]Thủ kho'!$B$11:$T$521,18,0)</f>
        <v>Đạt</v>
      </c>
      <c r="L84" s="15"/>
    </row>
    <row r="85" spans="1:12" s="99" customFormat="1" ht="48" customHeight="1">
      <c r="A85" s="15">
        <v>2</v>
      </c>
      <c r="B85" s="43" t="s">
        <v>158</v>
      </c>
      <c r="C85" s="15" t="s">
        <v>30</v>
      </c>
      <c r="D85" s="44" t="s">
        <v>159</v>
      </c>
      <c r="E85" s="45" t="s">
        <v>160</v>
      </c>
      <c r="F85" s="15" t="s">
        <v>146</v>
      </c>
      <c r="G85" s="14">
        <f>VLOOKUP($B85,'[1]Thủ kho'!$B$11:$T$521,14,0)</f>
        <v>69.71666666666667</v>
      </c>
      <c r="H85" s="14">
        <f>VLOOKUP($B85,'[1]Thủ kho'!$B$11:$T$521,15,0)</f>
        <v>20.666666666666668</v>
      </c>
      <c r="I85" s="14">
        <f>VLOOKUP($B85,'[1]Thủ kho'!$B$11:$T$521,16,0)</f>
        <v>19.5</v>
      </c>
      <c r="J85" s="14">
        <f>VLOOKUP($B85,'[1]Thủ kho'!$B$11:$T$521,17,0)</f>
        <v>109.88333333333334</v>
      </c>
      <c r="K85" s="15" t="str">
        <f>VLOOKUP($B85,'[1]Thủ kho'!$B$11:$T$521,18,0)</f>
        <v>Không đạt</v>
      </c>
      <c r="L85" s="53"/>
    </row>
    <row r="86" spans="1:12" s="99" customFormat="1" ht="48" customHeight="1">
      <c r="A86" s="15">
        <v>3</v>
      </c>
      <c r="B86" s="43" t="s">
        <v>161</v>
      </c>
      <c r="C86" s="15" t="s">
        <v>21</v>
      </c>
      <c r="D86" s="44" t="s">
        <v>162</v>
      </c>
      <c r="E86" s="45" t="s">
        <v>40</v>
      </c>
      <c r="F86" s="15" t="s">
        <v>146</v>
      </c>
      <c r="G86" s="14">
        <f>VLOOKUP($B86,'[1]Thủ kho'!$B$11:$T$521,14,0)</f>
        <v>72.5</v>
      </c>
      <c r="H86" s="14">
        <f>VLOOKUP($B86,'[1]Thủ kho'!$B$11:$T$521,15,0)</f>
        <v>23.166666666666668</v>
      </c>
      <c r="I86" s="14">
        <f>VLOOKUP($B86,'[1]Thủ kho'!$B$11:$T$521,16,0)</f>
        <v>19.166666666666668</v>
      </c>
      <c r="J86" s="14">
        <f>VLOOKUP($B86,'[1]Thủ kho'!$B$11:$T$521,17,0)</f>
        <v>114.83333333333334</v>
      </c>
      <c r="K86" s="15" t="str">
        <f>VLOOKUP($B86,'[1]Thủ kho'!$B$11:$T$521,18,0)</f>
        <v>Không đạt</v>
      </c>
      <c r="L86" s="53"/>
    </row>
    <row r="87" spans="1:12" s="99" customFormat="1" ht="48" customHeight="1">
      <c r="A87" s="15">
        <v>4</v>
      </c>
      <c r="B87" s="43" t="s">
        <v>163</v>
      </c>
      <c r="C87" s="15" t="s">
        <v>21</v>
      </c>
      <c r="D87" s="44" t="s">
        <v>164</v>
      </c>
      <c r="E87" s="45" t="s">
        <v>47</v>
      </c>
      <c r="F87" s="15" t="s">
        <v>146</v>
      </c>
      <c r="G87" s="14">
        <f>VLOOKUP($B87,'[1]Thủ kho'!$B$11:$T$521,14,0)</f>
        <v>63.800000000000004</v>
      </c>
      <c r="H87" s="14">
        <f>VLOOKUP($B87,'[1]Thủ kho'!$B$11:$T$521,15,0)</f>
        <v>30.166666666666668</v>
      </c>
      <c r="I87" s="14">
        <f>VLOOKUP($B87,'[1]Thủ kho'!$B$11:$T$521,16,0)</f>
        <v>30.333333333333332</v>
      </c>
      <c r="J87" s="14">
        <f>VLOOKUP($B87,'[1]Thủ kho'!$B$11:$T$521,17,0)</f>
        <v>124.3</v>
      </c>
      <c r="K87" s="15" t="str">
        <f>VLOOKUP($B87,'[1]Thủ kho'!$B$11:$T$521,18,0)</f>
        <v>Đạt</v>
      </c>
      <c r="L87" s="53"/>
    </row>
    <row r="88" spans="1:12" s="6" customFormat="1" ht="46.5" customHeight="1">
      <c r="A88" s="15">
        <v>5</v>
      </c>
      <c r="B88" s="43" t="s">
        <v>165</v>
      </c>
      <c r="C88" s="15" t="s">
        <v>30</v>
      </c>
      <c r="D88" s="44" t="s">
        <v>166</v>
      </c>
      <c r="E88" s="45" t="s">
        <v>167</v>
      </c>
      <c r="F88" s="15" t="s">
        <v>146</v>
      </c>
      <c r="G88" s="14">
        <v>80</v>
      </c>
      <c r="H88" s="14">
        <v>25</v>
      </c>
      <c r="I88" s="14">
        <v>25</v>
      </c>
      <c r="J88" s="14">
        <v>130</v>
      </c>
      <c r="K88" s="15" t="s">
        <v>34</v>
      </c>
      <c r="L88" s="15"/>
    </row>
    <row r="89" spans="1:12" s="119" customFormat="1" ht="21" customHeight="1">
      <c r="A89" s="143" t="s">
        <v>168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5"/>
    </row>
    <row r="90" spans="1:12" s="46" customFormat="1" ht="19.5" customHeight="1">
      <c r="A90" s="143" t="s">
        <v>169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5"/>
    </row>
    <row r="91" spans="1:12" s="47" customFormat="1" ht="18.75" customHeight="1">
      <c r="A91" s="143" t="s">
        <v>170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5"/>
    </row>
    <row r="92" spans="1:12" s="99" customFormat="1" ht="40.5" customHeight="1">
      <c r="A92" s="15">
        <v>1</v>
      </c>
      <c r="B92" s="43" t="s">
        <v>171</v>
      </c>
      <c r="C92" s="15" t="s">
        <v>30</v>
      </c>
      <c r="D92" s="48">
        <v>33855</v>
      </c>
      <c r="E92" s="45" t="s">
        <v>172</v>
      </c>
      <c r="F92" s="15" t="s">
        <v>24</v>
      </c>
      <c r="G92" s="14">
        <v>79</v>
      </c>
      <c r="H92" s="14">
        <v>25</v>
      </c>
      <c r="I92" s="14">
        <v>25</v>
      </c>
      <c r="J92" s="14">
        <v>129</v>
      </c>
      <c r="K92" s="15" t="s">
        <v>34</v>
      </c>
      <c r="L92" s="53"/>
    </row>
    <row r="93" spans="1:12" s="49" customFormat="1" ht="21.75" customHeight="1">
      <c r="A93" s="143" t="s">
        <v>173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5"/>
    </row>
    <row r="94" spans="1:12" s="50" customFormat="1" ht="48.75" customHeight="1">
      <c r="A94" s="15">
        <v>1</v>
      </c>
      <c r="B94" s="43" t="s">
        <v>174</v>
      </c>
      <c r="C94" s="15" t="s">
        <v>30</v>
      </c>
      <c r="D94" s="48">
        <v>29352</v>
      </c>
      <c r="E94" s="45" t="s">
        <v>160</v>
      </c>
      <c r="F94" s="15" t="s">
        <v>175</v>
      </c>
      <c r="G94" s="14">
        <v>70</v>
      </c>
      <c r="H94" s="14">
        <v>25</v>
      </c>
      <c r="I94" s="14">
        <v>25</v>
      </c>
      <c r="J94" s="14">
        <v>120</v>
      </c>
      <c r="K94" s="15" t="s">
        <v>34</v>
      </c>
      <c r="L94" s="53"/>
    </row>
    <row r="95" spans="1:12" s="51" customFormat="1" ht="21" customHeight="1">
      <c r="A95" s="143" t="s">
        <v>176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5"/>
    </row>
    <row r="96" spans="1:12" s="51" customFormat="1" ht="19.5" customHeight="1">
      <c r="A96" s="143" t="s">
        <v>177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5"/>
    </row>
    <row r="97" spans="1:12" s="99" customFormat="1" ht="49.5" customHeight="1">
      <c r="A97" s="53">
        <v>1</v>
      </c>
      <c r="B97" s="52" t="s">
        <v>147</v>
      </c>
      <c r="C97" s="53" t="s">
        <v>30</v>
      </c>
      <c r="D97" s="54" t="s">
        <v>178</v>
      </c>
      <c r="E97" s="55" t="s">
        <v>179</v>
      </c>
      <c r="F97" s="53" t="s">
        <v>180</v>
      </c>
      <c r="G97" s="14">
        <f>VLOOKUP($B97,'[1]Văn thư'!$B$11:$T$521,14,0)</f>
        <v>73.98333333333333</v>
      </c>
      <c r="H97" s="14">
        <f>VLOOKUP($B97,'[1]Văn thư'!$B$11:$T$521,15,0)</f>
        <v>30</v>
      </c>
      <c r="I97" s="14">
        <f>VLOOKUP($B97,'[1]Văn thư'!$B$11:$T$521,16,0)</f>
        <v>31.833333333333332</v>
      </c>
      <c r="J97" s="14">
        <f>VLOOKUP($B97,'[1]Văn thư'!$B$11:$T$521,17,0)</f>
        <v>135.81666666666666</v>
      </c>
      <c r="K97" s="15" t="str">
        <f>VLOOKUP($B97,'[1]Văn thư'!$B$11:$T$521,18,0)</f>
        <v>Đạt</v>
      </c>
      <c r="L97" s="53"/>
    </row>
    <row r="98" spans="1:12" s="99" customFormat="1" ht="56.25" customHeight="1">
      <c r="A98" s="53">
        <v>2</v>
      </c>
      <c r="B98" s="52" t="s">
        <v>181</v>
      </c>
      <c r="C98" s="53" t="s">
        <v>21</v>
      </c>
      <c r="D98" s="54" t="s">
        <v>182</v>
      </c>
      <c r="E98" s="55" t="s">
        <v>179</v>
      </c>
      <c r="F98" s="53" t="s">
        <v>180</v>
      </c>
      <c r="G98" s="14">
        <f>VLOOKUP($B98,'[1]Văn thư'!$B$11:$T$521,14,0)</f>
        <v>58.76666666666667</v>
      </c>
      <c r="H98" s="14">
        <f>VLOOKUP($B98,'[1]Văn thư'!$B$11:$T$521,15,0)</f>
        <v>26.666666666666668</v>
      </c>
      <c r="I98" s="14">
        <f>VLOOKUP($B98,'[1]Văn thư'!$B$11:$T$521,16,0)</f>
        <v>25</v>
      </c>
      <c r="J98" s="14">
        <f>VLOOKUP($B98,'[1]Văn thư'!$B$11:$T$521,17,0)</f>
        <v>110.43333333333334</v>
      </c>
      <c r="K98" s="15" t="str">
        <f>VLOOKUP($B98,'[1]Văn thư'!$B$11:$T$521,18,0)</f>
        <v>Đạt</v>
      </c>
      <c r="L98" s="53"/>
    </row>
    <row r="99" spans="1:12" s="99" customFormat="1" ht="56.25" customHeight="1">
      <c r="A99" s="53">
        <v>3</v>
      </c>
      <c r="B99" s="52" t="s">
        <v>183</v>
      </c>
      <c r="C99" s="53" t="s">
        <v>30</v>
      </c>
      <c r="D99" s="54" t="s">
        <v>184</v>
      </c>
      <c r="E99" s="55" t="s">
        <v>179</v>
      </c>
      <c r="F99" s="53" t="s">
        <v>180</v>
      </c>
      <c r="G99" s="14">
        <f>VLOOKUP($B99,'[1]Văn thư'!$B$11:$T$521,14,0)</f>
        <v>66.01666666666667</v>
      </c>
      <c r="H99" s="14">
        <f>VLOOKUP($B99,'[1]Văn thư'!$B$11:$T$521,15,0)</f>
        <v>20</v>
      </c>
      <c r="I99" s="14">
        <f>VLOOKUP($B99,'[1]Văn thư'!$B$11:$T$521,16,0)</f>
        <v>21</v>
      </c>
      <c r="J99" s="14">
        <f>VLOOKUP($B99,'[1]Văn thư'!$B$11:$T$521,17,0)</f>
        <v>107.01666666666667</v>
      </c>
      <c r="K99" s="15" t="str">
        <f>VLOOKUP($B99,'[1]Văn thư'!$B$11:$T$521,18,0)</f>
        <v>Không đạt</v>
      </c>
      <c r="L99" s="53"/>
    </row>
    <row r="100" spans="1:12" s="56" customFormat="1" ht="27" customHeight="1">
      <c r="A100" s="143" t="s">
        <v>185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5"/>
    </row>
    <row r="101" spans="1:12" s="56" customFormat="1" ht="23.25" customHeight="1">
      <c r="A101" s="143" t="s">
        <v>186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5"/>
    </row>
    <row r="102" spans="1:12" s="61" customFormat="1" ht="60" customHeight="1">
      <c r="A102" s="57">
        <v>1</v>
      </c>
      <c r="B102" s="58" t="s">
        <v>187</v>
      </c>
      <c r="C102" s="57" t="s">
        <v>30</v>
      </c>
      <c r="D102" s="59" t="s">
        <v>188</v>
      </c>
      <c r="E102" s="60" t="s">
        <v>23</v>
      </c>
      <c r="F102" s="57" t="s">
        <v>189</v>
      </c>
      <c r="G102" s="37">
        <f>VLOOKUP($B102,'[1]Văn thư'!$B$11:$T$521,14,0)</f>
        <v>75</v>
      </c>
      <c r="H102" s="37">
        <f>VLOOKUP($B102,'[1]Văn thư'!$B$11:$T$521,15,0)</f>
        <v>25.5</v>
      </c>
      <c r="I102" s="37">
        <f>VLOOKUP($B102,'[1]Văn thư'!$B$11:$T$521,16,0)</f>
        <v>26</v>
      </c>
      <c r="J102" s="37">
        <f>VLOOKUP($B102,'[1]Văn thư'!$B$11:$T$521,17,0)</f>
        <v>126.5</v>
      </c>
      <c r="K102" s="38" t="str">
        <f>VLOOKUP($B102,'[1]Văn thư'!$B$11:$T$521,18,0)</f>
        <v>Đạt</v>
      </c>
      <c r="L102" s="38"/>
    </row>
    <row r="103" spans="1:12" s="61" customFormat="1" ht="60" customHeight="1">
      <c r="A103" s="57">
        <v>2</v>
      </c>
      <c r="B103" s="58" t="s">
        <v>190</v>
      </c>
      <c r="C103" s="57" t="s">
        <v>30</v>
      </c>
      <c r="D103" s="59" t="s">
        <v>191</v>
      </c>
      <c r="E103" s="60" t="s">
        <v>149</v>
      </c>
      <c r="F103" s="57" t="s">
        <v>189</v>
      </c>
      <c r="G103" s="37">
        <f>VLOOKUP($B103,'[1]Văn thư'!$B$11:$T$521,14,0)</f>
        <v>0</v>
      </c>
      <c r="H103" s="37">
        <f>VLOOKUP($B103,'[1]Văn thư'!$B$11:$T$521,15,0)</f>
        <v>0</v>
      </c>
      <c r="I103" s="37">
        <f>VLOOKUP($B103,'[1]Văn thư'!$B$11:$T$521,16,0)</f>
        <v>0</v>
      </c>
      <c r="J103" s="37">
        <f>VLOOKUP($B103,'[1]Văn thư'!$B$11:$T$521,17,0)</f>
        <v>0</v>
      </c>
      <c r="K103" s="38" t="s">
        <v>65</v>
      </c>
      <c r="L103" s="38"/>
    </row>
    <row r="104" spans="1:12" s="46" customFormat="1" ht="26.25" customHeight="1">
      <c r="A104" s="143" t="s">
        <v>192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5"/>
    </row>
    <row r="105" spans="1:12" s="119" customFormat="1" ht="24.75" customHeight="1">
      <c r="A105" s="143" t="s">
        <v>193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5"/>
    </row>
    <row r="106" spans="1:12" s="6" customFormat="1" ht="58.5" customHeight="1">
      <c r="A106" s="15">
        <v>1</v>
      </c>
      <c r="B106" s="43" t="s">
        <v>194</v>
      </c>
      <c r="C106" s="15" t="s">
        <v>30</v>
      </c>
      <c r="D106" s="86" t="s">
        <v>195</v>
      </c>
      <c r="E106" s="45" t="s">
        <v>47</v>
      </c>
      <c r="F106" s="15" t="s">
        <v>196</v>
      </c>
      <c r="G106" s="14">
        <f>VLOOKUP($B106,'[1]Văn thư'!$B$11:$T$521,14,0)</f>
        <v>75.95</v>
      </c>
      <c r="H106" s="14">
        <f>VLOOKUP($B106,'[1]Văn thư'!$B$11:$T$521,15,0)</f>
        <v>30.833333333333332</v>
      </c>
      <c r="I106" s="14">
        <f>VLOOKUP($B106,'[1]Văn thư'!$B$11:$T$521,16,0)</f>
        <v>30.833333333333332</v>
      </c>
      <c r="J106" s="14">
        <f>VLOOKUP($B106,'[1]Văn thư'!$B$11:$T$521,17,0)</f>
        <v>137.61666666666667</v>
      </c>
      <c r="K106" s="15" t="str">
        <f>VLOOKUP($B106,'[1]Văn thư'!$B$11:$T$521,18,0)</f>
        <v>Đạt</v>
      </c>
      <c r="L106" s="15"/>
    </row>
    <row r="107" spans="1:12" s="99" customFormat="1" ht="58.5" customHeight="1">
      <c r="A107" s="53">
        <v>2</v>
      </c>
      <c r="B107" s="52" t="s">
        <v>197</v>
      </c>
      <c r="C107" s="53" t="s">
        <v>30</v>
      </c>
      <c r="D107" s="54" t="s">
        <v>198</v>
      </c>
      <c r="E107" s="55" t="s">
        <v>40</v>
      </c>
      <c r="F107" s="53" t="s">
        <v>196</v>
      </c>
      <c r="G107" s="14">
        <v>75</v>
      </c>
      <c r="H107" s="14">
        <v>10</v>
      </c>
      <c r="I107" s="14">
        <v>10.833333333333334</v>
      </c>
      <c r="J107" s="14">
        <v>95.83333333333333</v>
      </c>
      <c r="K107" s="15" t="s">
        <v>25</v>
      </c>
      <c r="L107" s="53"/>
    </row>
    <row r="108" spans="1:23" s="46" customFormat="1" ht="25.5" customHeight="1">
      <c r="A108" s="143" t="s">
        <v>199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5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</row>
    <row r="109" spans="1:23" s="46" customFormat="1" ht="25.5" customHeight="1">
      <c r="A109" s="143" t="s">
        <v>18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5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1:23" s="46" customFormat="1" ht="25.5" customHeight="1">
      <c r="A110" s="143" t="s">
        <v>200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5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</row>
    <row r="111" spans="1:23" s="6" customFormat="1" ht="45" customHeight="1">
      <c r="A111" s="15">
        <v>1</v>
      </c>
      <c r="B111" s="43" t="s">
        <v>201</v>
      </c>
      <c r="C111" s="15" t="s">
        <v>30</v>
      </c>
      <c r="D111" s="48" t="s">
        <v>202</v>
      </c>
      <c r="E111" s="45" t="s">
        <v>203</v>
      </c>
      <c r="F111" s="15" t="s">
        <v>24</v>
      </c>
      <c r="G111" s="14">
        <v>60.666666666666664</v>
      </c>
      <c r="H111" s="14">
        <v>25.833333333333332</v>
      </c>
      <c r="I111" s="14">
        <v>25.833333333333332</v>
      </c>
      <c r="J111" s="14">
        <v>112.33333333333333</v>
      </c>
      <c r="K111" s="15" t="s">
        <v>34</v>
      </c>
      <c r="L111" s="15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s="6" customFormat="1" ht="45" customHeight="1">
      <c r="A112" s="15">
        <v>2</v>
      </c>
      <c r="B112" s="43" t="s">
        <v>204</v>
      </c>
      <c r="C112" s="15" t="s">
        <v>21</v>
      </c>
      <c r="D112" s="48" t="s">
        <v>205</v>
      </c>
      <c r="E112" s="45" t="s">
        <v>47</v>
      </c>
      <c r="F112" s="15" t="s">
        <v>24</v>
      </c>
      <c r="G112" s="14">
        <v>70.16666666666667</v>
      </c>
      <c r="H112" s="14">
        <v>25</v>
      </c>
      <c r="I112" s="14">
        <v>25</v>
      </c>
      <c r="J112" s="14">
        <v>120.16666666666667</v>
      </c>
      <c r="K112" s="15" t="s">
        <v>34</v>
      </c>
      <c r="L112" s="15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s="6" customFormat="1" ht="45" customHeight="1">
      <c r="A113" s="15">
        <v>3</v>
      </c>
      <c r="B113" s="43" t="s">
        <v>206</v>
      </c>
      <c r="C113" s="15" t="s">
        <v>21</v>
      </c>
      <c r="D113" s="48" t="s">
        <v>207</v>
      </c>
      <c r="E113" s="45" t="s">
        <v>23</v>
      </c>
      <c r="F113" s="15" t="s">
        <v>24</v>
      </c>
      <c r="G113" s="14">
        <f>VLOOKUP($B113,'[1]CVPL'!$B$11:$T$521,14,0)</f>
        <v>55.1</v>
      </c>
      <c r="H113" s="14">
        <f>VLOOKUP($B113,'[1]CVPL'!$B$11:$T$521,15,0)</f>
        <v>21.5</v>
      </c>
      <c r="I113" s="14">
        <f>VLOOKUP($B113,'[1]CVPL'!$B$11:$T$521,16,0)</f>
        <v>18.833333333333332</v>
      </c>
      <c r="J113" s="14">
        <f>VLOOKUP($B113,'[1]CVPL'!$B$11:$T$521,17,0)</f>
        <v>95.43333333333332</v>
      </c>
      <c r="K113" s="15" t="str">
        <f>VLOOKUP($B113,'[1]CVPL'!$B$11:$T$521,18,0)</f>
        <v>Không đạt</v>
      </c>
      <c r="L113" s="15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15" s="6" customFormat="1" ht="45" customHeight="1">
      <c r="A114" s="15">
        <v>4</v>
      </c>
      <c r="B114" s="43" t="s">
        <v>208</v>
      </c>
      <c r="C114" s="15" t="s">
        <v>30</v>
      </c>
      <c r="D114" s="48">
        <v>34038</v>
      </c>
      <c r="E114" s="45" t="s">
        <v>40</v>
      </c>
      <c r="F114" s="15" t="s">
        <v>24</v>
      </c>
      <c r="G114" s="14">
        <f>VLOOKUP($B114,'[1]CVPL'!$B$11:$T$521,14,0)</f>
        <v>0</v>
      </c>
      <c r="H114" s="14">
        <f>VLOOKUP($B114,'[1]CVPL'!$B$11:$T$521,15,0)</f>
        <v>0</v>
      </c>
      <c r="I114" s="14">
        <f>VLOOKUP($B114,'[1]CVPL'!$B$11:$T$521,16,0)</f>
        <v>0</v>
      </c>
      <c r="J114" s="14">
        <f>VLOOKUP($B114,'[1]CVPL'!$B$11:$T$521,17,0)</f>
        <v>0</v>
      </c>
      <c r="K114" s="15" t="s">
        <v>65</v>
      </c>
      <c r="L114" s="120"/>
      <c r="M114" s="65"/>
      <c r="N114" s="147"/>
      <c r="O114" s="147"/>
      <c r="P114" s="147"/>
      <c r="Q114" s="147"/>
      <c r="R114" s="147"/>
      <c r="S114" s="147"/>
      <c r="T114" s="147"/>
      <c r="U114" s="147"/>
      <c r="V114" s="147"/>
      <c r="W114" s="148"/>
      <c r="X114" s="146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8"/>
      <c r="AN114" s="146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8"/>
      <c r="BD114" s="146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8"/>
      <c r="BT114" s="146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8"/>
      <c r="CJ114" s="146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8"/>
      <c r="CZ114" s="146" t="s">
        <v>209</v>
      </c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8"/>
      <c r="DP114" s="146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8"/>
      <c r="EF114" s="146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8"/>
      <c r="EV114" s="146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8"/>
      <c r="FL114" s="146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8"/>
      <c r="GB114" s="146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8"/>
      <c r="GR114" s="146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8"/>
    </row>
    <row r="115" spans="1:215" s="6" customFormat="1" ht="45" customHeight="1">
      <c r="A115" s="15">
        <v>5</v>
      </c>
      <c r="B115" s="43" t="s">
        <v>210</v>
      </c>
      <c r="C115" s="15" t="s">
        <v>30</v>
      </c>
      <c r="D115" s="48">
        <v>32123</v>
      </c>
      <c r="E115" s="45" t="s">
        <v>211</v>
      </c>
      <c r="F115" s="15" t="s">
        <v>24</v>
      </c>
      <c r="G115" s="14">
        <f>VLOOKUP($B115,'[1]CVPL'!$B$11:$T$521,14,0)</f>
        <v>60.833333333333336</v>
      </c>
      <c r="H115" s="14">
        <f>VLOOKUP($B115,'[1]CVPL'!$B$11:$T$521,15,0)</f>
        <v>19.833333333333332</v>
      </c>
      <c r="I115" s="14">
        <f>VLOOKUP($B115,'[1]CVPL'!$B$11:$T$521,16,0)</f>
        <v>17.333333333333332</v>
      </c>
      <c r="J115" s="14">
        <f>VLOOKUP($B115,'[1]CVPL'!$B$11:$T$521,17,0)</f>
        <v>98</v>
      </c>
      <c r="K115" s="15" t="str">
        <f>VLOOKUP($B115,'[1]CVPL'!$B$11:$T$521,18,0)</f>
        <v>Không đạt</v>
      </c>
      <c r="L115" s="120"/>
      <c r="M115" s="65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 t="s">
        <v>212</v>
      </c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49"/>
      <c r="DM115" s="149"/>
      <c r="DN115" s="149"/>
      <c r="DO115" s="149"/>
      <c r="DP115" s="149"/>
      <c r="DQ115" s="149"/>
      <c r="DR115" s="149"/>
      <c r="DS115" s="149"/>
      <c r="DT115" s="149"/>
      <c r="DU115" s="149"/>
      <c r="DV115" s="149"/>
      <c r="DW115" s="149"/>
      <c r="DX115" s="149"/>
      <c r="DY115" s="149"/>
      <c r="DZ115" s="149"/>
      <c r="EA115" s="149"/>
      <c r="EB115" s="149"/>
      <c r="EC115" s="149"/>
      <c r="ED115" s="149"/>
      <c r="EE115" s="149"/>
      <c r="EF115" s="149"/>
      <c r="EG115" s="149"/>
      <c r="EH115" s="149"/>
      <c r="EI115" s="149"/>
      <c r="EJ115" s="149"/>
      <c r="EK115" s="149"/>
      <c r="EL115" s="149"/>
      <c r="EM115" s="149"/>
      <c r="EN115" s="149"/>
      <c r="EO115" s="149"/>
      <c r="EP115" s="149"/>
      <c r="EQ115" s="149"/>
      <c r="ER115" s="149"/>
      <c r="ES115" s="149"/>
      <c r="ET115" s="149"/>
      <c r="EU115" s="149"/>
      <c r="EV115" s="149"/>
      <c r="EW115" s="149"/>
      <c r="EX115" s="149"/>
      <c r="EY115" s="149"/>
      <c r="EZ115" s="149"/>
      <c r="FA115" s="149"/>
      <c r="FB115" s="149"/>
      <c r="FC115" s="149"/>
      <c r="FD115" s="149"/>
      <c r="FE115" s="149"/>
      <c r="FF115" s="149"/>
      <c r="FG115" s="149"/>
      <c r="FH115" s="149"/>
      <c r="FI115" s="149"/>
      <c r="FJ115" s="149"/>
      <c r="FK115" s="149"/>
      <c r="FL115" s="149"/>
      <c r="FM115" s="149"/>
      <c r="FN115" s="149"/>
      <c r="FO115" s="149"/>
      <c r="FP115" s="149"/>
      <c r="FQ115" s="149"/>
      <c r="FR115" s="149"/>
      <c r="FS115" s="149"/>
      <c r="FT115" s="149"/>
      <c r="FU115" s="149"/>
      <c r="FV115" s="149"/>
      <c r="FW115" s="149"/>
      <c r="FX115" s="149"/>
      <c r="FY115" s="149"/>
      <c r="FZ115" s="149"/>
      <c r="GA115" s="149"/>
      <c r="GB115" s="149"/>
      <c r="GC115" s="149"/>
      <c r="GD115" s="149"/>
      <c r="GE115" s="149"/>
      <c r="GF115" s="149"/>
      <c r="GG115" s="149"/>
      <c r="GH115" s="149"/>
      <c r="GI115" s="149"/>
      <c r="GJ115" s="149"/>
      <c r="GK115" s="149"/>
      <c r="GL115" s="149"/>
      <c r="GM115" s="149"/>
      <c r="GN115" s="149"/>
      <c r="GO115" s="149"/>
      <c r="GP115" s="149"/>
      <c r="GQ115" s="149"/>
      <c r="GR115" s="149"/>
      <c r="GS115" s="149"/>
      <c r="GT115" s="149"/>
      <c r="GU115" s="149"/>
      <c r="GV115" s="149"/>
      <c r="GW115" s="149"/>
      <c r="GX115" s="149"/>
      <c r="GY115" s="149"/>
      <c r="GZ115" s="149"/>
      <c r="HA115" s="149"/>
      <c r="HB115" s="149"/>
      <c r="HC115" s="149"/>
      <c r="HD115" s="149"/>
      <c r="HE115" s="149"/>
      <c r="HF115" s="149"/>
      <c r="HG115" s="149"/>
    </row>
    <row r="116" spans="1:215" s="6" customFormat="1" ht="45" customHeight="1">
      <c r="A116" s="15">
        <v>6</v>
      </c>
      <c r="B116" s="43" t="s">
        <v>213</v>
      </c>
      <c r="C116" s="15" t="s">
        <v>21</v>
      </c>
      <c r="D116" s="48" t="s">
        <v>214</v>
      </c>
      <c r="E116" s="45" t="s">
        <v>40</v>
      </c>
      <c r="F116" s="15" t="s">
        <v>24</v>
      </c>
      <c r="G116" s="14">
        <f>VLOOKUP($B116,'[1]CVPL'!$B$11:$T$521,14,0)</f>
        <v>73.38333333333334</v>
      </c>
      <c r="H116" s="14">
        <f>VLOOKUP($B116,'[1]CVPL'!$B$11:$T$521,15,0)</f>
        <v>27</v>
      </c>
      <c r="I116" s="14">
        <f>VLOOKUP($B116,'[1]CVPL'!$B$11:$T$521,16,0)</f>
        <v>28.5</v>
      </c>
      <c r="J116" s="14">
        <f>VLOOKUP($B116,'[1]CVPL'!$B$11:$T$521,17,0)</f>
        <v>128.88333333333333</v>
      </c>
      <c r="K116" s="15" t="str">
        <f>VLOOKUP($B116,'[1]CVPL'!$B$11:$T$521,18,0)</f>
        <v>Đạt</v>
      </c>
      <c r="L116" s="64"/>
      <c r="M116" s="69"/>
      <c r="N116" s="70"/>
      <c r="O116" s="69"/>
      <c r="P116" s="69"/>
      <c r="Q116" s="65"/>
      <c r="R116" s="66"/>
      <c r="S116" s="67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70"/>
      <c r="AE116" s="69"/>
      <c r="AF116" s="69"/>
      <c r="AG116" s="65"/>
      <c r="AH116" s="66"/>
      <c r="AI116" s="67"/>
      <c r="AJ116" s="68"/>
      <c r="AK116" s="69"/>
      <c r="AL116" s="69"/>
      <c r="AM116" s="69"/>
      <c r="AN116" s="69"/>
      <c r="AO116" s="69"/>
      <c r="AP116" s="69"/>
      <c r="AQ116" s="69"/>
      <c r="AR116" s="69"/>
      <c r="AS116" s="69"/>
      <c r="AT116" s="70"/>
      <c r="AU116" s="69"/>
      <c r="AV116" s="69"/>
      <c r="AW116" s="65"/>
      <c r="AX116" s="66"/>
      <c r="AY116" s="67"/>
      <c r="AZ116" s="68"/>
      <c r="BA116" s="69"/>
      <c r="BB116" s="69"/>
      <c r="BC116" s="69"/>
      <c r="BD116" s="69"/>
      <c r="BE116" s="69"/>
      <c r="BF116" s="69"/>
      <c r="BG116" s="69"/>
      <c r="BH116" s="69"/>
      <c r="BI116" s="69"/>
      <c r="BJ116" s="70"/>
      <c r="BK116" s="69"/>
      <c r="BL116" s="69"/>
      <c r="BM116" s="65"/>
      <c r="BN116" s="66"/>
      <c r="BO116" s="67"/>
      <c r="BP116" s="68"/>
      <c r="BQ116" s="69"/>
      <c r="BR116" s="69"/>
      <c r="BS116" s="69"/>
      <c r="BT116" s="69"/>
      <c r="BU116" s="69"/>
      <c r="BV116" s="69"/>
      <c r="BW116" s="69"/>
      <c r="BX116" s="69"/>
      <c r="BY116" s="69"/>
      <c r="BZ116" s="70"/>
      <c r="CA116" s="69"/>
      <c r="CB116" s="69"/>
      <c r="CC116" s="65"/>
      <c r="CD116" s="66"/>
      <c r="CE116" s="67"/>
      <c r="CF116" s="68"/>
      <c r="CG116" s="69"/>
      <c r="CH116" s="69"/>
      <c r="CI116" s="69"/>
      <c r="CJ116" s="69"/>
      <c r="CK116" s="69"/>
      <c r="CL116" s="69"/>
      <c r="CM116" s="69"/>
      <c r="CN116" s="69"/>
      <c r="CO116" s="69"/>
      <c r="CP116" s="70"/>
      <c r="CQ116" s="69"/>
      <c r="CR116" s="69"/>
      <c r="CS116" s="65"/>
      <c r="CT116" s="66"/>
      <c r="CU116" s="67"/>
      <c r="CV116" s="68"/>
      <c r="CW116" s="69"/>
      <c r="CX116" s="69"/>
      <c r="CY116" s="69"/>
      <c r="CZ116" s="69"/>
      <c r="DA116" s="69"/>
      <c r="DB116" s="69"/>
      <c r="DC116" s="69"/>
      <c r="DD116" s="69"/>
      <c r="DE116" s="69"/>
      <c r="DF116" s="70"/>
      <c r="DG116" s="69"/>
      <c r="DH116" s="69"/>
      <c r="DI116" s="65"/>
      <c r="DJ116" s="66"/>
      <c r="DK116" s="67"/>
      <c r="DL116" s="68"/>
      <c r="DM116" s="69"/>
      <c r="DN116" s="69"/>
      <c r="DO116" s="69"/>
      <c r="DP116" s="69"/>
      <c r="DQ116" s="69"/>
      <c r="DR116" s="69"/>
      <c r="DS116" s="69"/>
      <c r="DT116" s="69"/>
      <c r="DU116" s="69"/>
      <c r="DV116" s="70"/>
      <c r="DW116" s="69"/>
      <c r="DX116" s="69"/>
      <c r="DY116" s="65"/>
      <c r="DZ116" s="66"/>
      <c r="EA116" s="67"/>
      <c r="EB116" s="68"/>
      <c r="EC116" s="69"/>
      <c r="ED116" s="69"/>
      <c r="EE116" s="69"/>
      <c r="EF116" s="69"/>
      <c r="EG116" s="69"/>
      <c r="EH116" s="69"/>
      <c r="EI116" s="69"/>
      <c r="EJ116" s="69"/>
      <c r="EK116" s="69"/>
      <c r="EL116" s="70"/>
      <c r="EM116" s="69"/>
      <c r="EN116" s="69"/>
      <c r="EO116" s="65"/>
      <c r="EP116" s="66"/>
      <c r="EQ116" s="67"/>
      <c r="ER116" s="68"/>
      <c r="ES116" s="69"/>
      <c r="ET116" s="69"/>
      <c r="EU116" s="69"/>
      <c r="EV116" s="69"/>
      <c r="EW116" s="69"/>
      <c r="EX116" s="69"/>
      <c r="EY116" s="69"/>
      <c r="EZ116" s="69"/>
      <c r="FA116" s="69"/>
      <c r="FB116" s="70"/>
      <c r="FC116" s="69"/>
      <c r="FD116" s="69"/>
      <c r="FE116" s="65"/>
      <c r="FF116" s="66"/>
      <c r="FG116" s="67"/>
      <c r="FH116" s="68"/>
      <c r="FI116" s="69"/>
      <c r="FJ116" s="69"/>
      <c r="FK116" s="69"/>
      <c r="FL116" s="69"/>
      <c r="FM116" s="69"/>
      <c r="FN116" s="69"/>
      <c r="FO116" s="69"/>
      <c r="FP116" s="69"/>
      <c r="FQ116" s="69"/>
      <c r="FR116" s="70"/>
      <c r="FS116" s="69"/>
      <c r="FT116" s="69"/>
      <c r="FU116" s="65"/>
      <c r="FV116" s="66"/>
      <c r="FW116" s="67"/>
      <c r="FX116" s="68"/>
      <c r="FY116" s="69"/>
      <c r="FZ116" s="69"/>
      <c r="GA116" s="69"/>
      <c r="GB116" s="69"/>
      <c r="GC116" s="69"/>
      <c r="GD116" s="69"/>
      <c r="GE116" s="69"/>
      <c r="GF116" s="69"/>
      <c r="GG116" s="69"/>
      <c r="GH116" s="70"/>
      <c r="GI116" s="69"/>
      <c r="GJ116" s="69"/>
      <c r="GK116" s="65"/>
      <c r="GL116" s="66"/>
      <c r="GM116" s="67"/>
      <c r="GN116" s="68"/>
      <c r="GO116" s="69"/>
      <c r="GP116" s="69"/>
      <c r="GQ116" s="69"/>
      <c r="GR116" s="69"/>
      <c r="GS116" s="69"/>
      <c r="GT116" s="69"/>
      <c r="GU116" s="69"/>
      <c r="GV116" s="69"/>
      <c r="GW116" s="69"/>
      <c r="GX116" s="70"/>
      <c r="GY116" s="69"/>
      <c r="GZ116" s="63"/>
      <c r="HA116" s="63"/>
      <c r="HB116" s="63"/>
      <c r="HC116" s="63"/>
      <c r="HD116" s="63"/>
      <c r="HE116" s="63"/>
      <c r="HF116" s="63"/>
      <c r="HG116" s="63"/>
    </row>
    <row r="117" spans="1:215" s="6" customFormat="1" ht="45" customHeight="1">
      <c r="A117" s="15">
        <v>7</v>
      </c>
      <c r="B117" s="43" t="s">
        <v>215</v>
      </c>
      <c r="C117" s="15" t="s">
        <v>21</v>
      </c>
      <c r="D117" s="48" t="s">
        <v>216</v>
      </c>
      <c r="E117" s="45" t="s">
        <v>211</v>
      </c>
      <c r="F117" s="15" t="s">
        <v>24</v>
      </c>
      <c r="G117" s="14">
        <f>VLOOKUP($B117,'[1]CVPL'!$B$11:$T$521,14,0)</f>
        <v>58.550000000000004</v>
      </c>
      <c r="H117" s="14">
        <f>VLOOKUP($B117,'[1]CVPL'!$B$11:$T$521,15,0)</f>
        <v>18.833333333333332</v>
      </c>
      <c r="I117" s="14">
        <f>VLOOKUP($B117,'[1]CVPL'!$B$11:$T$521,16,0)</f>
        <v>20</v>
      </c>
      <c r="J117" s="14">
        <f>VLOOKUP($B117,'[1]CVPL'!$B$11:$T$521,17,0)</f>
        <v>97.38333333333334</v>
      </c>
      <c r="K117" s="15" t="str">
        <f>VLOOKUP($B117,'[1]CVPL'!$B$11:$T$521,18,0)</f>
        <v>Không đạt</v>
      </c>
      <c r="L117" s="64"/>
      <c r="M117" s="69"/>
      <c r="N117" s="70"/>
      <c r="O117" s="69"/>
      <c r="P117" s="69"/>
      <c r="Q117" s="65"/>
      <c r="R117" s="66"/>
      <c r="S117" s="67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70"/>
      <c r="AE117" s="69"/>
      <c r="AF117" s="69"/>
      <c r="AG117" s="65"/>
      <c r="AH117" s="66"/>
      <c r="AI117" s="67"/>
      <c r="AJ117" s="68"/>
      <c r="AK117" s="69"/>
      <c r="AL117" s="69"/>
      <c r="AM117" s="69"/>
      <c r="AN117" s="69"/>
      <c r="AO117" s="69"/>
      <c r="AP117" s="69"/>
      <c r="AQ117" s="69"/>
      <c r="AR117" s="69"/>
      <c r="AS117" s="69"/>
      <c r="AT117" s="70"/>
      <c r="AU117" s="69"/>
      <c r="AV117" s="69"/>
      <c r="AW117" s="65"/>
      <c r="AX117" s="66"/>
      <c r="AY117" s="67"/>
      <c r="AZ117" s="68"/>
      <c r="BA117" s="69"/>
      <c r="BB117" s="69"/>
      <c r="BC117" s="69"/>
      <c r="BD117" s="69"/>
      <c r="BE117" s="69"/>
      <c r="BF117" s="69"/>
      <c r="BG117" s="69"/>
      <c r="BH117" s="69"/>
      <c r="BI117" s="69"/>
      <c r="BJ117" s="70"/>
      <c r="BK117" s="69"/>
      <c r="BL117" s="69"/>
      <c r="BM117" s="65"/>
      <c r="BN117" s="66"/>
      <c r="BO117" s="67"/>
      <c r="BP117" s="68"/>
      <c r="BQ117" s="69"/>
      <c r="BR117" s="69"/>
      <c r="BS117" s="69"/>
      <c r="BT117" s="69"/>
      <c r="BU117" s="69"/>
      <c r="BV117" s="69"/>
      <c r="BW117" s="69"/>
      <c r="BX117" s="69"/>
      <c r="BY117" s="69"/>
      <c r="BZ117" s="70"/>
      <c r="CA117" s="69"/>
      <c r="CB117" s="69"/>
      <c r="CC117" s="65"/>
      <c r="CD117" s="66"/>
      <c r="CE117" s="67"/>
      <c r="CF117" s="68"/>
      <c r="CG117" s="69"/>
      <c r="CH117" s="69"/>
      <c r="CI117" s="69"/>
      <c r="CJ117" s="69"/>
      <c r="CK117" s="69"/>
      <c r="CL117" s="69"/>
      <c r="CM117" s="69"/>
      <c r="CN117" s="69"/>
      <c r="CO117" s="69"/>
      <c r="CP117" s="70"/>
      <c r="CQ117" s="69"/>
      <c r="CR117" s="69"/>
      <c r="CS117" s="65"/>
      <c r="CT117" s="66"/>
      <c r="CU117" s="67"/>
      <c r="CV117" s="68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  <c r="DG117" s="69"/>
      <c r="DH117" s="69"/>
      <c r="DI117" s="65"/>
      <c r="DJ117" s="66"/>
      <c r="DK117" s="67"/>
      <c r="DL117" s="68"/>
      <c r="DM117" s="69"/>
      <c r="DN117" s="69"/>
      <c r="DO117" s="69"/>
      <c r="DP117" s="69"/>
      <c r="DQ117" s="69"/>
      <c r="DR117" s="69"/>
      <c r="DS117" s="69"/>
      <c r="DT117" s="69"/>
      <c r="DU117" s="69"/>
      <c r="DV117" s="70"/>
      <c r="DW117" s="69"/>
      <c r="DX117" s="69"/>
      <c r="DY117" s="65"/>
      <c r="DZ117" s="66"/>
      <c r="EA117" s="67"/>
      <c r="EB117" s="68"/>
      <c r="EC117" s="69"/>
      <c r="ED117" s="69"/>
      <c r="EE117" s="69"/>
      <c r="EF117" s="69"/>
      <c r="EG117" s="69"/>
      <c r="EH117" s="69"/>
      <c r="EI117" s="69"/>
      <c r="EJ117" s="69"/>
      <c r="EK117" s="69"/>
      <c r="EL117" s="70"/>
      <c r="EM117" s="69"/>
      <c r="EN117" s="69"/>
      <c r="EO117" s="65"/>
      <c r="EP117" s="66"/>
      <c r="EQ117" s="67"/>
      <c r="ER117" s="68"/>
      <c r="ES117" s="69"/>
      <c r="ET117" s="69"/>
      <c r="EU117" s="69"/>
      <c r="EV117" s="69"/>
      <c r="EW117" s="69"/>
      <c r="EX117" s="69"/>
      <c r="EY117" s="69"/>
      <c r="EZ117" s="69"/>
      <c r="FA117" s="69"/>
      <c r="FB117" s="70"/>
      <c r="FC117" s="69"/>
      <c r="FD117" s="69"/>
      <c r="FE117" s="65"/>
      <c r="FF117" s="66"/>
      <c r="FG117" s="67"/>
      <c r="FH117" s="68"/>
      <c r="FI117" s="69"/>
      <c r="FJ117" s="69"/>
      <c r="FK117" s="69"/>
      <c r="FL117" s="69"/>
      <c r="FM117" s="69"/>
      <c r="FN117" s="69"/>
      <c r="FO117" s="69"/>
      <c r="FP117" s="69"/>
      <c r="FQ117" s="69"/>
      <c r="FR117" s="70"/>
      <c r="FS117" s="69"/>
      <c r="FT117" s="69"/>
      <c r="FU117" s="65"/>
      <c r="FV117" s="66"/>
      <c r="FW117" s="67"/>
      <c r="FX117" s="68"/>
      <c r="FY117" s="69"/>
      <c r="FZ117" s="69"/>
      <c r="GA117" s="69"/>
      <c r="GB117" s="69"/>
      <c r="GC117" s="69"/>
      <c r="GD117" s="69"/>
      <c r="GE117" s="69"/>
      <c r="GF117" s="69"/>
      <c r="GG117" s="69"/>
      <c r="GH117" s="70"/>
      <c r="GI117" s="69"/>
      <c r="GJ117" s="69"/>
      <c r="GK117" s="65"/>
      <c r="GL117" s="66"/>
      <c r="GM117" s="67"/>
      <c r="GN117" s="68"/>
      <c r="GO117" s="69"/>
      <c r="GP117" s="69"/>
      <c r="GQ117" s="69"/>
      <c r="GR117" s="69"/>
      <c r="GS117" s="69"/>
      <c r="GT117" s="69"/>
      <c r="GU117" s="69"/>
      <c r="GV117" s="69"/>
      <c r="GW117" s="69"/>
      <c r="GX117" s="70"/>
      <c r="GY117" s="69"/>
      <c r="GZ117" s="63"/>
      <c r="HA117" s="63"/>
      <c r="HB117" s="63"/>
      <c r="HC117" s="63"/>
      <c r="HD117" s="63"/>
      <c r="HE117" s="63"/>
      <c r="HF117" s="63"/>
      <c r="HG117" s="63"/>
    </row>
    <row r="118" spans="1:215" s="6" customFormat="1" ht="45" customHeight="1">
      <c r="A118" s="15">
        <v>8</v>
      </c>
      <c r="B118" s="43" t="s">
        <v>217</v>
      </c>
      <c r="C118" s="15" t="s">
        <v>21</v>
      </c>
      <c r="D118" s="48" t="s">
        <v>218</v>
      </c>
      <c r="E118" s="45" t="s">
        <v>160</v>
      </c>
      <c r="F118" s="15" t="s">
        <v>24</v>
      </c>
      <c r="G118" s="14">
        <f>VLOOKUP($B118,'[1]CVPL'!$B$11:$T$521,14,0)</f>
        <v>0</v>
      </c>
      <c r="H118" s="14">
        <f>VLOOKUP($B118,'[1]CVPL'!$B$11:$T$521,15,0)</f>
        <v>0</v>
      </c>
      <c r="I118" s="14">
        <f>VLOOKUP($B118,'[1]CVPL'!$B$11:$T$521,16,0)</f>
        <v>0</v>
      </c>
      <c r="J118" s="14">
        <f>VLOOKUP($B118,'[1]CVPL'!$B$11:$T$521,17,0)</f>
        <v>0</v>
      </c>
      <c r="K118" s="15" t="s">
        <v>65</v>
      </c>
      <c r="L118" s="64"/>
      <c r="M118" s="69"/>
      <c r="N118" s="70"/>
      <c r="O118" s="69"/>
      <c r="P118" s="69"/>
      <c r="Q118" s="65"/>
      <c r="R118" s="66"/>
      <c r="S118" s="67"/>
      <c r="T118" s="68"/>
      <c r="U118" s="69"/>
      <c r="V118" s="69"/>
      <c r="W118" s="69"/>
      <c r="X118" s="69"/>
      <c r="Y118" s="69"/>
      <c r="Z118" s="69"/>
      <c r="AA118" s="69"/>
      <c r="AB118" s="69"/>
      <c r="AC118" s="69"/>
      <c r="AD118" s="70"/>
      <c r="AE118" s="69"/>
      <c r="AF118" s="69"/>
      <c r="AG118" s="65"/>
      <c r="AH118" s="66"/>
      <c r="AI118" s="67"/>
      <c r="AJ118" s="68"/>
      <c r="AK118" s="69"/>
      <c r="AL118" s="69"/>
      <c r="AM118" s="69"/>
      <c r="AN118" s="69"/>
      <c r="AO118" s="69"/>
      <c r="AP118" s="69"/>
      <c r="AQ118" s="69"/>
      <c r="AR118" s="69"/>
      <c r="AS118" s="69"/>
      <c r="AT118" s="70"/>
      <c r="AU118" s="69"/>
      <c r="AV118" s="69"/>
      <c r="AW118" s="65"/>
      <c r="AX118" s="66"/>
      <c r="AY118" s="67"/>
      <c r="AZ118" s="68"/>
      <c r="BA118" s="69"/>
      <c r="BB118" s="69"/>
      <c r="BC118" s="69"/>
      <c r="BD118" s="69"/>
      <c r="BE118" s="69"/>
      <c r="BF118" s="69"/>
      <c r="BG118" s="69"/>
      <c r="BH118" s="69"/>
      <c r="BI118" s="69"/>
      <c r="BJ118" s="70"/>
      <c r="BK118" s="69"/>
      <c r="BL118" s="69"/>
      <c r="BM118" s="65"/>
      <c r="BN118" s="66"/>
      <c r="BO118" s="67"/>
      <c r="BP118" s="68"/>
      <c r="BQ118" s="69"/>
      <c r="BR118" s="69"/>
      <c r="BS118" s="69"/>
      <c r="BT118" s="69"/>
      <c r="BU118" s="69"/>
      <c r="BV118" s="69"/>
      <c r="BW118" s="69"/>
      <c r="BX118" s="69"/>
      <c r="BY118" s="69"/>
      <c r="BZ118" s="70"/>
      <c r="CA118" s="69"/>
      <c r="CB118" s="69"/>
      <c r="CC118" s="65"/>
      <c r="CD118" s="66"/>
      <c r="CE118" s="67"/>
      <c r="CF118" s="68"/>
      <c r="CG118" s="69"/>
      <c r="CH118" s="69"/>
      <c r="CI118" s="69"/>
      <c r="CJ118" s="69"/>
      <c r="CK118" s="69"/>
      <c r="CL118" s="69"/>
      <c r="CM118" s="69"/>
      <c r="CN118" s="69"/>
      <c r="CO118" s="69"/>
      <c r="CP118" s="70"/>
      <c r="CQ118" s="69"/>
      <c r="CR118" s="69"/>
      <c r="CS118" s="65"/>
      <c r="CT118" s="66"/>
      <c r="CU118" s="67"/>
      <c r="CV118" s="68"/>
      <c r="CW118" s="69"/>
      <c r="CX118" s="69"/>
      <c r="CY118" s="69"/>
      <c r="CZ118" s="69"/>
      <c r="DA118" s="69"/>
      <c r="DB118" s="69"/>
      <c r="DC118" s="69"/>
      <c r="DD118" s="69"/>
      <c r="DE118" s="69"/>
      <c r="DF118" s="70"/>
      <c r="DG118" s="69"/>
      <c r="DH118" s="69"/>
      <c r="DI118" s="65"/>
      <c r="DJ118" s="66"/>
      <c r="DK118" s="67"/>
      <c r="DL118" s="68"/>
      <c r="DM118" s="69"/>
      <c r="DN118" s="69"/>
      <c r="DO118" s="69"/>
      <c r="DP118" s="69"/>
      <c r="DQ118" s="69"/>
      <c r="DR118" s="69"/>
      <c r="DS118" s="69"/>
      <c r="DT118" s="69"/>
      <c r="DU118" s="69"/>
      <c r="DV118" s="70"/>
      <c r="DW118" s="69"/>
      <c r="DX118" s="69"/>
      <c r="DY118" s="65"/>
      <c r="DZ118" s="66"/>
      <c r="EA118" s="67"/>
      <c r="EB118" s="68"/>
      <c r="EC118" s="69"/>
      <c r="ED118" s="69"/>
      <c r="EE118" s="69"/>
      <c r="EF118" s="69"/>
      <c r="EG118" s="69"/>
      <c r="EH118" s="69"/>
      <c r="EI118" s="69"/>
      <c r="EJ118" s="69"/>
      <c r="EK118" s="69"/>
      <c r="EL118" s="70"/>
      <c r="EM118" s="69"/>
      <c r="EN118" s="69"/>
      <c r="EO118" s="65"/>
      <c r="EP118" s="66"/>
      <c r="EQ118" s="67"/>
      <c r="ER118" s="68"/>
      <c r="ES118" s="69"/>
      <c r="ET118" s="69"/>
      <c r="EU118" s="69"/>
      <c r="EV118" s="69"/>
      <c r="EW118" s="69"/>
      <c r="EX118" s="69"/>
      <c r="EY118" s="69"/>
      <c r="EZ118" s="69"/>
      <c r="FA118" s="69"/>
      <c r="FB118" s="70"/>
      <c r="FC118" s="69"/>
      <c r="FD118" s="69"/>
      <c r="FE118" s="65"/>
      <c r="FF118" s="66"/>
      <c r="FG118" s="67"/>
      <c r="FH118" s="68"/>
      <c r="FI118" s="69"/>
      <c r="FJ118" s="69"/>
      <c r="FK118" s="69"/>
      <c r="FL118" s="69"/>
      <c r="FM118" s="69"/>
      <c r="FN118" s="69"/>
      <c r="FO118" s="69"/>
      <c r="FP118" s="69"/>
      <c r="FQ118" s="69"/>
      <c r="FR118" s="70"/>
      <c r="FS118" s="69"/>
      <c r="FT118" s="69"/>
      <c r="FU118" s="65"/>
      <c r="FV118" s="66"/>
      <c r="FW118" s="67"/>
      <c r="FX118" s="68"/>
      <c r="FY118" s="69"/>
      <c r="FZ118" s="69"/>
      <c r="GA118" s="69"/>
      <c r="GB118" s="69"/>
      <c r="GC118" s="69"/>
      <c r="GD118" s="69"/>
      <c r="GE118" s="69"/>
      <c r="GF118" s="69"/>
      <c r="GG118" s="69"/>
      <c r="GH118" s="70"/>
      <c r="GI118" s="69"/>
      <c r="GJ118" s="69"/>
      <c r="GK118" s="65"/>
      <c r="GL118" s="66"/>
      <c r="GM118" s="67"/>
      <c r="GN118" s="68"/>
      <c r="GO118" s="69"/>
      <c r="GP118" s="69"/>
      <c r="GQ118" s="69"/>
      <c r="GR118" s="69"/>
      <c r="GS118" s="69"/>
      <c r="GT118" s="69"/>
      <c r="GU118" s="69"/>
      <c r="GV118" s="69"/>
      <c r="GW118" s="69"/>
      <c r="GX118" s="70"/>
      <c r="GY118" s="69"/>
      <c r="GZ118" s="63"/>
      <c r="HA118" s="63"/>
      <c r="HB118" s="63"/>
      <c r="HC118" s="63"/>
      <c r="HD118" s="63"/>
      <c r="HE118" s="63"/>
      <c r="HF118" s="63"/>
      <c r="HG118" s="63"/>
    </row>
    <row r="119" spans="1:215" s="6" customFormat="1" ht="45" customHeight="1">
      <c r="A119" s="15">
        <v>9</v>
      </c>
      <c r="B119" s="43" t="s">
        <v>219</v>
      </c>
      <c r="C119" s="15" t="s">
        <v>30</v>
      </c>
      <c r="D119" s="48" t="s">
        <v>220</v>
      </c>
      <c r="E119" s="45" t="s">
        <v>211</v>
      </c>
      <c r="F119" s="15" t="s">
        <v>24</v>
      </c>
      <c r="G119" s="14">
        <f>VLOOKUP($B119,'[1]CVPL'!$B$11:$T$521,14,0)</f>
        <v>0</v>
      </c>
      <c r="H119" s="14">
        <f>VLOOKUP($B119,'[1]CVPL'!$B$11:$T$521,15,0)</f>
        <v>0</v>
      </c>
      <c r="I119" s="14">
        <f>VLOOKUP($B119,'[1]CVPL'!$B$11:$T$521,16,0)</f>
        <v>0</v>
      </c>
      <c r="J119" s="14">
        <f>VLOOKUP($B119,'[1]CVPL'!$B$11:$T$521,17,0)</f>
        <v>0</v>
      </c>
      <c r="K119" s="15" t="s">
        <v>65</v>
      </c>
      <c r="L119" s="15"/>
      <c r="M119" s="69"/>
      <c r="N119" s="70"/>
      <c r="O119" s="69"/>
      <c r="P119" s="69"/>
      <c r="Q119" s="65"/>
      <c r="R119" s="66"/>
      <c r="S119" s="67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70"/>
      <c r="AE119" s="69"/>
      <c r="AF119" s="69"/>
      <c r="AG119" s="65"/>
      <c r="AH119" s="66"/>
      <c r="AI119" s="67"/>
      <c r="AJ119" s="68"/>
      <c r="AK119" s="69"/>
      <c r="AL119" s="69"/>
      <c r="AM119" s="69"/>
      <c r="AN119" s="69"/>
      <c r="AO119" s="69"/>
      <c r="AP119" s="69"/>
      <c r="AQ119" s="69"/>
      <c r="AR119" s="69"/>
      <c r="AS119" s="69"/>
      <c r="AT119" s="70"/>
      <c r="AU119" s="69"/>
      <c r="AV119" s="69"/>
      <c r="AW119" s="65"/>
      <c r="AX119" s="66"/>
      <c r="AY119" s="67"/>
      <c r="AZ119" s="68"/>
      <c r="BA119" s="69"/>
      <c r="BB119" s="69"/>
      <c r="BC119" s="69"/>
      <c r="BD119" s="69"/>
      <c r="BE119" s="69"/>
      <c r="BF119" s="69"/>
      <c r="BG119" s="69"/>
      <c r="BH119" s="69"/>
      <c r="BI119" s="69"/>
      <c r="BJ119" s="70"/>
      <c r="BK119" s="69"/>
      <c r="BL119" s="69"/>
      <c r="BM119" s="65"/>
      <c r="BN119" s="66"/>
      <c r="BO119" s="67"/>
      <c r="BP119" s="68"/>
      <c r="BQ119" s="69"/>
      <c r="BR119" s="69"/>
      <c r="BS119" s="69"/>
      <c r="BT119" s="69"/>
      <c r="BU119" s="69"/>
      <c r="BV119" s="69"/>
      <c r="BW119" s="69"/>
      <c r="BX119" s="69"/>
      <c r="BY119" s="69"/>
      <c r="BZ119" s="70"/>
      <c r="CA119" s="69"/>
      <c r="CB119" s="69"/>
      <c r="CC119" s="65"/>
      <c r="CD119" s="66"/>
      <c r="CE119" s="67"/>
      <c r="CF119" s="68"/>
      <c r="CG119" s="69"/>
      <c r="CH119" s="69"/>
      <c r="CI119" s="69"/>
      <c r="CJ119" s="69"/>
      <c r="CK119" s="69"/>
      <c r="CL119" s="69"/>
      <c r="CM119" s="69"/>
      <c r="CN119" s="69"/>
      <c r="CO119" s="69"/>
      <c r="CP119" s="70"/>
      <c r="CQ119" s="69"/>
      <c r="CR119" s="69"/>
      <c r="CS119" s="65"/>
      <c r="CT119" s="66"/>
      <c r="CU119" s="67"/>
      <c r="CV119" s="68"/>
      <c r="CW119" s="69"/>
      <c r="CX119" s="69"/>
      <c r="CY119" s="69"/>
      <c r="CZ119" s="69"/>
      <c r="DA119" s="69"/>
      <c r="DB119" s="69"/>
      <c r="DC119" s="69"/>
      <c r="DD119" s="69"/>
      <c r="DE119" s="69"/>
      <c r="DF119" s="70"/>
      <c r="DG119" s="69"/>
      <c r="DH119" s="69"/>
      <c r="DI119" s="65"/>
      <c r="DJ119" s="66"/>
      <c r="DK119" s="67"/>
      <c r="DL119" s="68"/>
      <c r="DM119" s="69"/>
      <c r="DN119" s="69"/>
      <c r="DO119" s="69"/>
      <c r="DP119" s="69"/>
      <c r="DQ119" s="69"/>
      <c r="DR119" s="69"/>
      <c r="DS119" s="69"/>
      <c r="DT119" s="69"/>
      <c r="DU119" s="69"/>
      <c r="DV119" s="70"/>
      <c r="DW119" s="69"/>
      <c r="DX119" s="69"/>
      <c r="DY119" s="65"/>
      <c r="DZ119" s="66"/>
      <c r="EA119" s="67"/>
      <c r="EB119" s="68"/>
      <c r="EC119" s="69"/>
      <c r="ED119" s="69"/>
      <c r="EE119" s="69"/>
      <c r="EF119" s="69"/>
      <c r="EG119" s="69"/>
      <c r="EH119" s="69"/>
      <c r="EI119" s="69"/>
      <c r="EJ119" s="69"/>
      <c r="EK119" s="69"/>
      <c r="EL119" s="70"/>
      <c r="EM119" s="69"/>
      <c r="EN119" s="69"/>
      <c r="EO119" s="65"/>
      <c r="EP119" s="66"/>
      <c r="EQ119" s="67"/>
      <c r="ER119" s="68"/>
      <c r="ES119" s="69"/>
      <c r="ET119" s="69"/>
      <c r="EU119" s="69"/>
      <c r="EV119" s="69"/>
      <c r="EW119" s="69"/>
      <c r="EX119" s="69"/>
      <c r="EY119" s="69"/>
      <c r="EZ119" s="69"/>
      <c r="FA119" s="69"/>
      <c r="FB119" s="70"/>
      <c r="FC119" s="69"/>
      <c r="FD119" s="69"/>
      <c r="FE119" s="65"/>
      <c r="FF119" s="66"/>
      <c r="FG119" s="67"/>
      <c r="FH119" s="68"/>
      <c r="FI119" s="69"/>
      <c r="FJ119" s="69"/>
      <c r="FK119" s="69"/>
      <c r="FL119" s="69"/>
      <c r="FM119" s="69"/>
      <c r="FN119" s="69"/>
      <c r="FO119" s="69"/>
      <c r="FP119" s="69"/>
      <c r="FQ119" s="69"/>
      <c r="FR119" s="70"/>
      <c r="FS119" s="69"/>
      <c r="FT119" s="69"/>
      <c r="FU119" s="65"/>
      <c r="FV119" s="66"/>
      <c r="FW119" s="67"/>
      <c r="FX119" s="68"/>
      <c r="FY119" s="69"/>
      <c r="FZ119" s="69"/>
      <c r="GA119" s="69"/>
      <c r="GB119" s="69"/>
      <c r="GC119" s="69"/>
      <c r="GD119" s="69"/>
      <c r="GE119" s="69"/>
      <c r="GF119" s="69"/>
      <c r="GG119" s="69"/>
      <c r="GH119" s="70"/>
      <c r="GI119" s="69"/>
      <c r="GJ119" s="69"/>
      <c r="GK119" s="65"/>
      <c r="GL119" s="66"/>
      <c r="GM119" s="67"/>
      <c r="GN119" s="68"/>
      <c r="GO119" s="69"/>
      <c r="GP119" s="69"/>
      <c r="GQ119" s="69"/>
      <c r="GR119" s="69"/>
      <c r="GS119" s="69"/>
      <c r="GT119" s="69"/>
      <c r="GU119" s="69"/>
      <c r="GV119" s="69"/>
      <c r="GW119" s="69"/>
      <c r="GX119" s="70"/>
      <c r="GY119" s="69"/>
      <c r="GZ119" s="63"/>
      <c r="HA119" s="63"/>
      <c r="HB119" s="63"/>
      <c r="HC119" s="63"/>
      <c r="HD119" s="63"/>
      <c r="HE119" s="63"/>
      <c r="HF119" s="63"/>
      <c r="HG119" s="63"/>
    </row>
    <row r="120" spans="1:215" s="6" customFormat="1" ht="45" customHeight="1">
      <c r="A120" s="15">
        <v>10</v>
      </c>
      <c r="B120" s="43" t="s">
        <v>221</v>
      </c>
      <c r="C120" s="15" t="s">
        <v>30</v>
      </c>
      <c r="D120" s="44" t="s">
        <v>222</v>
      </c>
      <c r="E120" s="45" t="s">
        <v>47</v>
      </c>
      <c r="F120" s="15" t="s">
        <v>24</v>
      </c>
      <c r="G120" s="14">
        <v>71.16666666666667</v>
      </c>
      <c r="H120" s="14">
        <v>25</v>
      </c>
      <c r="I120" s="14">
        <v>25</v>
      </c>
      <c r="J120" s="14">
        <v>121.16666666666667</v>
      </c>
      <c r="K120" s="15" t="s">
        <v>34</v>
      </c>
      <c r="L120" s="15"/>
      <c r="M120" s="69"/>
      <c r="N120" s="70"/>
      <c r="O120" s="69"/>
      <c r="P120" s="69"/>
      <c r="Q120" s="65"/>
      <c r="R120" s="66"/>
      <c r="S120" s="67"/>
      <c r="T120" s="68"/>
      <c r="U120" s="69"/>
      <c r="V120" s="69"/>
      <c r="W120" s="69"/>
      <c r="X120" s="69"/>
      <c r="Y120" s="69"/>
      <c r="Z120" s="69"/>
      <c r="AA120" s="69"/>
      <c r="AB120" s="69"/>
      <c r="AC120" s="69"/>
      <c r="AD120" s="70"/>
      <c r="AE120" s="69"/>
      <c r="AF120" s="69"/>
      <c r="AG120" s="65"/>
      <c r="AH120" s="66"/>
      <c r="AI120" s="67"/>
      <c r="AJ120" s="68"/>
      <c r="AK120" s="69"/>
      <c r="AL120" s="69"/>
      <c r="AM120" s="69"/>
      <c r="AN120" s="69"/>
      <c r="AO120" s="69"/>
      <c r="AP120" s="69"/>
      <c r="AQ120" s="69"/>
      <c r="AR120" s="69"/>
      <c r="AS120" s="69"/>
      <c r="AT120" s="70"/>
      <c r="AU120" s="69"/>
      <c r="AV120" s="69"/>
      <c r="AW120" s="65"/>
      <c r="AX120" s="66"/>
      <c r="AY120" s="67"/>
      <c r="AZ120" s="68"/>
      <c r="BA120" s="69"/>
      <c r="BB120" s="69"/>
      <c r="BC120" s="69"/>
      <c r="BD120" s="69"/>
      <c r="BE120" s="69"/>
      <c r="BF120" s="69"/>
      <c r="BG120" s="69"/>
      <c r="BH120" s="69"/>
      <c r="BI120" s="69"/>
      <c r="BJ120" s="70"/>
      <c r="BK120" s="69"/>
      <c r="BL120" s="69"/>
      <c r="BM120" s="65"/>
      <c r="BN120" s="66"/>
      <c r="BO120" s="67"/>
      <c r="BP120" s="68"/>
      <c r="BQ120" s="69"/>
      <c r="BR120" s="69"/>
      <c r="BS120" s="69"/>
      <c r="BT120" s="69"/>
      <c r="BU120" s="69"/>
      <c r="BV120" s="69"/>
      <c r="BW120" s="69"/>
      <c r="BX120" s="69"/>
      <c r="BY120" s="69"/>
      <c r="BZ120" s="70"/>
      <c r="CA120" s="69"/>
      <c r="CB120" s="69"/>
      <c r="CC120" s="65"/>
      <c r="CD120" s="66"/>
      <c r="CE120" s="67"/>
      <c r="CF120" s="68"/>
      <c r="CG120" s="69"/>
      <c r="CH120" s="69"/>
      <c r="CI120" s="69"/>
      <c r="CJ120" s="69"/>
      <c r="CK120" s="69"/>
      <c r="CL120" s="69"/>
      <c r="CM120" s="69"/>
      <c r="CN120" s="69"/>
      <c r="CO120" s="69"/>
      <c r="CP120" s="70"/>
      <c r="CQ120" s="69"/>
      <c r="CR120" s="69"/>
      <c r="CS120" s="65"/>
      <c r="CT120" s="66"/>
      <c r="CU120" s="67"/>
      <c r="CV120" s="68"/>
      <c r="CW120" s="69"/>
      <c r="CX120" s="69"/>
      <c r="CY120" s="69"/>
      <c r="CZ120" s="69"/>
      <c r="DA120" s="69"/>
      <c r="DB120" s="69"/>
      <c r="DC120" s="69"/>
      <c r="DD120" s="69"/>
      <c r="DE120" s="69"/>
      <c r="DF120" s="70"/>
      <c r="DG120" s="69"/>
      <c r="DH120" s="69"/>
      <c r="DI120" s="65"/>
      <c r="DJ120" s="66"/>
      <c r="DK120" s="67"/>
      <c r="DL120" s="68"/>
      <c r="DM120" s="69"/>
      <c r="DN120" s="69"/>
      <c r="DO120" s="69"/>
      <c r="DP120" s="69"/>
      <c r="DQ120" s="69"/>
      <c r="DR120" s="69"/>
      <c r="DS120" s="69"/>
      <c r="DT120" s="69"/>
      <c r="DU120" s="69"/>
      <c r="DV120" s="70"/>
      <c r="DW120" s="69"/>
      <c r="DX120" s="69"/>
      <c r="DY120" s="65"/>
      <c r="DZ120" s="66"/>
      <c r="EA120" s="67"/>
      <c r="EB120" s="68"/>
      <c r="EC120" s="69"/>
      <c r="ED120" s="69"/>
      <c r="EE120" s="69"/>
      <c r="EF120" s="69"/>
      <c r="EG120" s="69"/>
      <c r="EH120" s="69"/>
      <c r="EI120" s="69"/>
      <c r="EJ120" s="69"/>
      <c r="EK120" s="69"/>
      <c r="EL120" s="70"/>
      <c r="EM120" s="69"/>
      <c r="EN120" s="69"/>
      <c r="EO120" s="65"/>
      <c r="EP120" s="66"/>
      <c r="EQ120" s="67"/>
      <c r="ER120" s="68"/>
      <c r="ES120" s="69"/>
      <c r="ET120" s="69"/>
      <c r="EU120" s="69"/>
      <c r="EV120" s="69"/>
      <c r="EW120" s="69"/>
      <c r="EX120" s="69"/>
      <c r="EY120" s="69"/>
      <c r="EZ120" s="69"/>
      <c r="FA120" s="69"/>
      <c r="FB120" s="70"/>
      <c r="FC120" s="69"/>
      <c r="FD120" s="69"/>
      <c r="FE120" s="65"/>
      <c r="FF120" s="66"/>
      <c r="FG120" s="67"/>
      <c r="FH120" s="68"/>
      <c r="FI120" s="69"/>
      <c r="FJ120" s="69"/>
      <c r="FK120" s="69"/>
      <c r="FL120" s="69"/>
      <c r="FM120" s="69"/>
      <c r="FN120" s="69"/>
      <c r="FO120" s="69"/>
      <c r="FP120" s="69"/>
      <c r="FQ120" s="69"/>
      <c r="FR120" s="70"/>
      <c r="FS120" s="69"/>
      <c r="FT120" s="69"/>
      <c r="FU120" s="65"/>
      <c r="FV120" s="66"/>
      <c r="FW120" s="67"/>
      <c r="FX120" s="68"/>
      <c r="FY120" s="69"/>
      <c r="FZ120" s="69"/>
      <c r="GA120" s="69"/>
      <c r="GB120" s="69"/>
      <c r="GC120" s="69"/>
      <c r="GD120" s="69"/>
      <c r="GE120" s="69"/>
      <c r="GF120" s="69"/>
      <c r="GG120" s="69"/>
      <c r="GH120" s="70"/>
      <c r="GI120" s="69"/>
      <c r="GJ120" s="69"/>
      <c r="GK120" s="65"/>
      <c r="GL120" s="66"/>
      <c r="GM120" s="67"/>
      <c r="GN120" s="68"/>
      <c r="GO120" s="69"/>
      <c r="GP120" s="69"/>
      <c r="GQ120" s="69"/>
      <c r="GR120" s="69"/>
      <c r="GS120" s="69"/>
      <c r="GT120" s="69"/>
      <c r="GU120" s="69"/>
      <c r="GV120" s="69"/>
      <c r="GW120" s="69"/>
      <c r="GX120" s="70"/>
      <c r="GY120" s="69"/>
      <c r="GZ120" s="63"/>
      <c r="HA120" s="63"/>
      <c r="HB120" s="63"/>
      <c r="HC120" s="63"/>
      <c r="HD120" s="63"/>
      <c r="HE120" s="63"/>
      <c r="HF120" s="63"/>
      <c r="HG120" s="63"/>
    </row>
    <row r="121" spans="1:215" s="78" customFormat="1" ht="24.75" customHeight="1">
      <c r="A121" s="143" t="s">
        <v>223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5"/>
      <c r="M121" s="75"/>
      <c r="N121" s="76"/>
      <c r="O121" s="75"/>
      <c r="P121" s="75"/>
      <c r="Q121" s="71"/>
      <c r="R121" s="72"/>
      <c r="S121" s="73"/>
      <c r="T121" s="74"/>
      <c r="U121" s="75"/>
      <c r="V121" s="75"/>
      <c r="W121" s="75"/>
      <c r="X121" s="75"/>
      <c r="Y121" s="75"/>
      <c r="Z121" s="75"/>
      <c r="AA121" s="75"/>
      <c r="AB121" s="75"/>
      <c r="AC121" s="75"/>
      <c r="AD121" s="76"/>
      <c r="AE121" s="75"/>
      <c r="AF121" s="75"/>
      <c r="AG121" s="71"/>
      <c r="AH121" s="72"/>
      <c r="AI121" s="73"/>
      <c r="AJ121" s="74"/>
      <c r="AK121" s="75"/>
      <c r="AL121" s="75"/>
      <c r="AM121" s="75"/>
      <c r="AN121" s="75"/>
      <c r="AO121" s="75"/>
      <c r="AP121" s="75"/>
      <c r="AQ121" s="75"/>
      <c r="AR121" s="75"/>
      <c r="AS121" s="75"/>
      <c r="AT121" s="76"/>
      <c r="AU121" s="75"/>
      <c r="AV121" s="75"/>
      <c r="AW121" s="71"/>
      <c r="AX121" s="72"/>
      <c r="AY121" s="73"/>
      <c r="AZ121" s="74"/>
      <c r="BA121" s="75"/>
      <c r="BB121" s="75"/>
      <c r="BC121" s="75"/>
      <c r="BD121" s="75"/>
      <c r="BE121" s="75"/>
      <c r="BF121" s="75"/>
      <c r="BG121" s="75"/>
      <c r="BH121" s="75"/>
      <c r="BI121" s="75"/>
      <c r="BJ121" s="76"/>
      <c r="BK121" s="75"/>
      <c r="BL121" s="75"/>
      <c r="BM121" s="71"/>
      <c r="BN121" s="72"/>
      <c r="BO121" s="73"/>
      <c r="BP121" s="74"/>
      <c r="BQ121" s="75"/>
      <c r="BR121" s="75"/>
      <c r="BS121" s="75"/>
      <c r="BT121" s="75"/>
      <c r="BU121" s="75"/>
      <c r="BV121" s="75"/>
      <c r="BW121" s="75"/>
      <c r="BX121" s="75"/>
      <c r="BY121" s="75"/>
      <c r="BZ121" s="76"/>
      <c r="CA121" s="75"/>
      <c r="CB121" s="75"/>
      <c r="CC121" s="71"/>
      <c r="CD121" s="72"/>
      <c r="CE121" s="73"/>
      <c r="CF121" s="74"/>
      <c r="CG121" s="75"/>
      <c r="CH121" s="75"/>
      <c r="CI121" s="75"/>
      <c r="CJ121" s="75"/>
      <c r="CK121" s="75"/>
      <c r="CL121" s="75"/>
      <c r="CM121" s="75"/>
      <c r="CN121" s="75"/>
      <c r="CO121" s="75"/>
      <c r="CP121" s="76"/>
      <c r="CQ121" s="75"/>
      <c r="CR121" s="75"/>
      <c r="CS121" s="71"/>
      <c r="CT121" s="72"/>
      <c r="CU121" s="73"/>
      <c r="CV121" s="74"/>
      <c r="CW121" s="75"/>
      <c r="CX121" s="75"/>
      <c r="CY121" s="75"/>
      <c r="CZ121" s="75"/>
      <c r="DA121" s="75"/>
      <c r="DB121" s="75"/>
      <c r="DC121" s="75"/>
      <c r="DD121" s="75"/>
      <c r="DE121" s="75"/>
      <c r="DF121" s="76"/>
      <c r="DG121" s="75"/>
      <c r="DH121" s="75"/>
      <c r="DI121" s="71"/>
      <c r="DJ121" s="72"/>
      <c r="DK121" s="73"/>
      <c r="DL121" s="74"/>
      <c r="DM121" s="75"/>
      <c r="DN121" s="75"/>
      <c r="DO121" s="75"/>
      <c r="DP121" s="75"/>
      <c r="DQ121" s="75"/>
      <c r="DR121" s="75"/>
      <c r="DS121" s="75"/>
      <c r="DT121" s="75"/>
      <c r="DU121" s="75"/>
      <c r="DV121" s="76"/>
      <c r="DW121" s="75"/>
      <c r="DX121" s="75"/>
      <c r="DY121" s="71"/>
      <c r="DZ121" s="72"/>
      <c r="EA121" s="73"/>
      <c r="EB121" s="74"/>
      <c r="EC121" s="75"/>
      <c r="ED121" s="75"/>
      <c r="EE121" s="75"/>
      <c r="EF121" s="75"/>
      <c r="EG121" s="75"/>
      <c r="EH121" s="75"/>
      <c r="EI121" s="75"/>
      <c r="EJ121" s="75"/>
      <c r="EK121" s="75"/>
      <c r="EL121" s="76"/>
      <c r="EM121" s="75"/>
      <c r="EN121" s="75"/>
      <c r="EO121" s="71"/>
      <c r="EP121" s="72"/>
      <c r="EQ121" s="73"/>
      <c r="ER121" s="74"/>
      <c r="ES121" s="75"/>
      <c r="ET121" s="75"/>
      <c r="EU121" s="75"/>
      <c r="EV121" s="75"/>
      <c r="EW121" s="75"/>
      <c r="EX121" s="75"/>
      <c r="EY121" s="75"/>
      <c r="EZ121" s="75"/>
      <c r="FA121" s="75"/>
      <c r="FB121" s="76"/>
      <c r="FC121" s="75"/>
      <c r="FD121" s="75"/>
      <c r="FE121" s="71"/>
      <c r="FF121" s="72"/>
      <c r="FG121" s="73"/>
      <c r="FH121" s="74"/>
      <c r="FI121" s="75"/>
      <c r="FJ121" s="75"/>
      <c r="FK121" s="75"/>
      <c r="FL121" s="75"/>
      <c r="FM121" s="75"/>
      <c r="FN121" s="75"/>
      <c r="FO121" s="75"/>
      <c r="FP121" s="75"/>
      <c r="FQ121" s="75"/>
      <c r="FR121" s="76"/>
      <c r="FS121" s="75"/>
      <c r="FT121" s="75"/>
      <c r="FU121" s="71"/>
      <c r="FV121" s="72"/>
      <c r="FW121" s="73"/>
      <c r="FX121" s="74"/>
      <c r="FY121" s="75"/>
      <c r="FZ121" s="75"/>
      <c r="GA121" s="75"/>
      <c r="GB121" s="75"/>
      <c r="GC121" s="75"/>
      <c r="GD121" s="75"/>
      <c r="GE121" s="75"/>
      <c r="GF121" s="75"/>
      <c r="GG121" s="75"/>
      <c r="GH121" s="76"/>
      <c r="GI121" s="75"/>
      <c r="GJ121" s="75"/>
      <c r="GK121" s="71"/>
      <c r="GL121" s="72"/>
      <c r="GM121" s="73"/>
      <c r="GN121" s="74"/>
      <c r="GO121" s="75"/>
      <c r="GP121" s="75"/>
      <c r="GQ121" s="75"/>
      <c r="GR121" s="75"/>
      <c r="GS121" s="75"/>
      <c r="GT121" s="75"/>
      <c r="GU121" s="75"/>
      <c r="GV121" s="75"/>
      <c r="GW121" s="75"/>
      <c r="GX121" s="76"/>
      <c r="GY121" s="75"/>
      <c r="GZ121" s="77"/>
      <c r="HA121" s="77"/>
      <c r="HB121" s="77"/>
      <c r="HC121" s="77"/>
      <c r="HD121" s="77"/>
      <c r="HE121" s="77"/>
      <c r="HF121" s="77"/>
      <c r="HG121" s="77"/>
    </row>
    <row r="122" spans="1:215" s="78" customFormat="1" ht="24.75" customHeight="1">
      <c r="A122" s="143" t="s">
        <v>224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5"/>
      <c r="M122" s="75"/>
      <c r="N122" s="76"/>
      <c r="O122" s="75"/>
      <c r="P122" s="75"/>
      <c r="Q122" s="71"/>
      <c r="R122" s="72"/>
      <c r="S122" s="73"/>
      <c r="T122" s="74"/>
      <c r="U122" s="75"/>
      <c r="V122" s="75"/>
      <c r="W122" s="75"/>
      <c r="X122" s="75"/>
      <c r="Y122" s="75"/>
      <c r="Z122" s="75"/>
      <c r="AA122" s="75"/>
      <c r="AB122" s="75"/>
      <c r="AC122" s="75"/>
      <c r="AD122" s="76"/>
      <c r="AE122" s="75"/>
      <c r="AF122" s="75"/>
      <c r="AG122" s="71"/>
      <c r="AH122" s="72"/>
      <c r="AI122" s="73"/>
      <c r="AJ122" s="74"/>
      <c r="AK122" s="75"/>
      <c r="AL122" s="75"/>
      <c r="AM122" s="75"/>
      <c r="AN122" s="75"/>
      <c r="AO122" s="75"/>
      <c r="AP122" s="75"/>
      <c r="AQ122" s="75"/>
      <c r="AR122" s="75"/>
      <c r="AS122" s="75"/>
      <c r="AT122" s="76"/>
      <c r="AU122" s="75"/>
      <c r="AV122" s="75"/>
      <c r="AW122" s="71"/>
      <c r="AX122" s="72"/>
      <c r="AY122" s="73"/>
      <c r="AZ122" s="74"/>
      <c r="BA122" s="75"/>
      <c r="BB122" s="75"/>
      <c r="BC122" s="75"/>
      <c r="BD122" s="75"/>
      <c r="BE122" s="75"/>
      <c r="BF122" s="75"/>
      <c r="BG122" s="75"/>
      <c r="BH122" s="75"/>
      <c r="BI122" s="75"/>
      <c r="BJ122" s="76"/>
      <c r="BK122" s="75"/>
      <c r="BL122" s="75"/>
      <c r="BM122" s="71"/>
      <c r="BN122" s="72"/>
      <c r="BO122" s="73"/>
      <c r="BP122" s="74"/>
      <c r="BQ122" s="75"/>
      <c r="BR122" s="75"/>
      <c r="BS122" s="75"/>
      <c r="BT122" s="75"/>
      <c r="BU122" s="75"/>
      <c r="BV122" s="75"/>
      <c r="BW122" s="75"/>
      <c r="BX122" s="75"/>
      <c r="BY122" s="75"/>
      <c r="BZ122" s="76"/>
      <c r="CA122" s="75"/>
      <c r="CB122" s="75"/>
      <c r="CC122" s="71"/>
      <c r="CD122" s="72"/>
      <c r="CE122" s="73"/>
      <c r="CF122" s="74"/>
      <c r="CG122" s="75"/>
      <c r="CH122" s="75"/>
      <c r="CI122" s="75"/>
      <c r="CJ122" s="75"/>
      <c r="CK122" s="75"/>
      <c r="CL122" s="75"/>
      <c r="CM122" s="75"/>
      <c r="CN122" s="75"/>
      <c r="CO122" s="75"/>
      <c r="CP122" s="76"/>
      <c r="CQ122" s="75"/>
      <c r="CR122" s="75"/>
      <c r="CS122" s="71"/>
      <c r="CT122" s="72"/>
      <c r="CU122" s="73"/>
      <c r="CV122" s="74"/>
      <c r="CW122" s="75"/>
      <c r="CX122" s="75"/>
      <c r="CY122" s="75"/>
      <c r="CZ122" s="75"/>
      <c r="DA122" s="75"/>
      <c r="DB122" s="75"/>
      <c r="DC122" s="75"/>
      <c r="DD122" s="75"/>
      <c r="DE122" s="75"/>
      <c r="DF122" s="76"/>
      <c r="DG122" s="75"/>
      <c r="DH122" s="75"/>
      <c r="DI122" s="71"/>
      <c r="DJ122" s="72"/>
      <c r="DK122" s="73"/>
      <c r="DL122" s="74"/>
      <c r="DM122" s="75"/>
      <c r="DN122" s="75"/>
      <c r="DO122" s="75"/>
      <c r="DP122" s="75"/>
      <c r="DQ122" s="75"/>
      <c r="DR122" s="75"/>
      <c r="DS122" s="75"/>
      <c r="DT122" s="75"/>
      <c r="DU122" s="75"/>
      <c r="DV122" s="76"/>
      <c r="DW122" s="75"/>
      <c r="DX122" s="75"/>
      <c r="DY122" s="71"/>
      <c r="DZ122" s="72"/>
      <c r="EA122" s="73"/>
      <c r="EB122" s="74"/>
      <c r="EC122" s="75"/>
      <c r="ED122" s="75"/>
      <c r="EE122" s="75"/>
      <c r="EF122" s="75"/>
      <c r="EG122" s="75"/>
      <c r="EH122" s="75"/>
      <c r="EI122" s="75"/>
      <c r="EJ122" s="75"/>
      <c r="EK122" s="75"/>
      <c r="EL122" s="76"/>
      <c r="EM122" s="75"/>
      <c r="EN122" s="75"/>
      <c r="EO122" s="71"/>
      <c r="EP122" s="72"/>
      <c r="EQ122" s="73"/>
      <c r="ER122" s="74"/>
      <c r="ES122" s="75"/>
      <c r="ET122" s="75"/>
      <c r="EU122" s="75"/>
      <c r="EV122" s="75"/>
      <c r="EW122" s="75"/>
      <c r="EX122" s="75"/>
      <c r="EY122" s="75"/>
      <c r="EZ122" s="75"/>
      <c r="FA122" s="75"/>
      <c r="FB122" s="76"/>
      <c r="FC122" s="75"/>
      <c r="FD122" s="75"/>
      <c r="FE122" s="71"/>
      <c r="FF122" s="72"/>
      <c r="FG122" s="73"/>
      <c r="FH122" s="74"/>
      <c r="FI122" s="75"/>
      <c r="FJ122" s="75"/>
      <c r="FK122" s="75"/>
      <c r="FL122" s="75"/>
      <c r="FM122" s="75"/>
      <c r="FN122" s="75"/>
      <c r="FO122" s="75"/>
      <c r="FP122" s="75"/>
      <c r="FQ122" s="75"/>
      <c r="FR122" s="76"/>
      <c r="FS122" s="75"/>
      <c r="FT122" s="75"/>
      <c r="FU122" s="71"/>
      <c r="FV122" s="72"/>
      <c r="FW122" s="73"/>
      <c r="FX122" s="74"/>
      <c r="FY122" s="75"/>
      <c r="FZ122" s="75"/>
      <c r="GA122" s="75"/>
      <c r="GB122" s="75"/>
      <c r="GC122" s="75"/>
      <c r="GD122" s="75"/>
      <c r="GE122" s="75"/>
      <c r="GF122" s="75"/>
      <c r="GG122" s="75"/>
      <c r="GH122" s="76"/>
      <c r="GI122" s="75"/>
      <c r="GJ122" s="75"/>
      <c r="GK122" s="71"/>
      <c r="GL122" s="72"/>
      <c r="GM122" s="73"/>
      <c r="GN122" s="74"/>
      <c r="GO122" s="75"/>
      <c r="GP122" s="75"/>
      <c r="GQ122" s="75"/>
      <c r="GR122" s="75"/>
      <c r="GS122" s="75"/>
      <c r="GT122" s="75"/>
      <c r="GU122" s="75"/>
      <c r="GV122" s="75"/>
      <c r="GW122" s="75"/>
      <c r="GX122" s="76"/>
      <c r="GY122" s="75"/>
      <c r="GZ122" s="77"/>
      <c r="HA122" s="77"/>
      <c r="HB122" s="77"/>
      <c r="HC122" s="77"/>
      <c r="HD122" s="77"/>
      <c r="HE122" s="77"/>
      <c r="HF122" s="77"/>
      <c r="HG122" s="77"/>
    </row>
    <row r="123" spans="1:215" s="6" customFormat="1" ht="51" customHeight="1">
      <c r="A123" s="15">
        <v>1</v>
      </c>
      <c r="B123" s="43" t="s">
        <v>225</v>
      </c>
      <c r="C123" s="15" t="s">
        <v>21</v>
      </c>
      <c r="D123" s="48">
        <v>33134</v>
      </c>
      <c r="E123" s="45" t="s">
        <v>31</v>
      </c>
      <c r="F123" s="15" t="s">
        <v>226</v>
      </c>
      <c r="G123" s="14">
        <f>VLOOKUP($B123,'[1]CVPL'!$B$11:$T$521,14,0)</f>
        <v>65.25</v>
      </c>
      <c r="H123" s="14">
        <f>VLOOKUP($B123,'[1]CVPL'!$B$11:$T$521,15,0)</f>
        <v>26.833333333333332</v>
      </c>
      <c r="I123" s="14">
        <f>VLOOKUP($B123,'[1]CVPL'!$B$11:$T$521,16,0)</f>
        <v>26.166666666666668</v>
      </c>
      <c r="J123" s="14">
        <f>VLOOKUP($B123,'[1]CVPL'!$B$11:$T$521,17,0)</f>
        <v>118.25</v>
      </c>
      <c r="K123" s="15" t="str">
        <f>VLOOKUP($B123,'[1]CVPL'!$B$11:$T$521,18,0)</f>
        <v>Đạt</v>
      </c>
      <c r="L123" s="15"/>
      <c r="M123" s="69"/>
      <c r="N123" s="70"/>
      <c r="O123" s="69"/>
      <c r="P123" s="69"/>
      <c r="Q123" s="65"/>
      <c r="R123" s="66"/>
      <c r="S123" s="67"/>
      <c r="T123" s="68"/>
      <c r="U123" s="69"/>
      <c r="V123" s="69"/>
      <c r="W123" s="69"/>
      <c r="X123" s="69"/>
      <c r="Y123" s="69"/>
      <c r="Z123" s="69"/>
      <c r="AA123" s="69"/>
      <c r="AB123" s="69"/>
      <c r="AC123" s="69"/>
      <c r="AD123" s="70"/>
      <c r="AE123" s="69"/>
      <c r="AF123" s="69"/>
      <c r="AG123" s="65"/>
      <c r="AH123" s="66"/>
      <c r="AI123" s="67"/>
      <c r="AJ123" s="68"/>
      <c r="AK123" s="69"/>
      <c r="AL123" s="69"/>
      <c r="AM123" s="69"/>
      <c r="AN123" s="69"/>
      <c r="AO123" s="69"/>
      <c r="AP123" s="69"/>
      <c r="AQ123" s="69"/>
      <c r="AR123" s="69"/>
      <c r="AS123" s="69"/>
      <c r="AT123" s="70"/>
      <c r="AU123" s="69"/>
      <c r="AV123" s="69"/>
      <c r="AW123" s="65"/>
      <c r="AX123" s="66"/>
      <c r="AY123" s="67"/>
      <c r="AZ123" s="68"/>
      <c r="BA123" s="69"/>
      <c r="BB123" s="69"/>
      <c r="BC123" s="69"/>
      <c r="BD123" s="69"/>
      <c r="BE123" s="69"/>
      <c r="BF123" s="69"/>
      <c r="BG123" s="69"/>
      <c r="BH123" s="69"/>
      <c r="BI123" s="69"/>
      <c r="BJ123" s="70"/>
      <c r="BK123" s="69"/>
      <c r="BL123" s="69"/>
      <c r="BM123" s="65"/>
      <c r="BN123" s="66"/>
      <c r="BO123" s="67"/>
      <c r="BP123" s="68"/>
      <c r="BQ123" s="69"/>
      <c r="BR123" s="69"/>
      <c r="BS123" s="69"/>
      <c r="BT123" s="69"/>
      <c r="BU123" s="69"/>
      <c r="BV123" s="69"/>
      <c r="BW123" s="69"/>
      <c r="BX123" s="69"/>
      <c r="BY123" s="69"/>
      <c r="BZ123" s="70"/>
      <c r="CA123" s="69"/>
      <c r="CB123" s="69"/>
      <c r="CC123" s="65"/>
      <c r="CD123" s="66"/>
      <c r="CE123" s="67"/>
      <c r="CF123" s="68"/>
      <c r="CG123" s="69"/>
      <c r="CH123" s="69"/>
      <c r="CI123" s="69"/>
      <c r="CJ123" s="69"/>
      <c r="CK123" s="69"/>
      <c r="CL123" s="69"/>
      <c r="CM123" s="69"/>
      <c r="CN123" s="69"/>
      <c r="CO123" s="69"/>
      <c r="CP123" s="70"/>
      <c r="CQ123" s="69"/>
      <c r="CR123" s="69"/>
      <c r="CS123" s="65"/>
      <c r="CT123" s="66"/>
      <c r="CU123" s="67"/>
      <c r="CV123" s="68"/>
      <c r="CW123" s="69"/>
      <c r="CX123" s="69"/>
      <c r="CY123" s="69"/>
      <c r="CZ123" s="69"/>
      <c r="DA123" s="69"/>
      <c r="DB123" s="69"/>
      <c r="DC123" s="69"/>
      <c r="DD123" s="69"/>
      <c r="DE123" s="69"/>
      <c r="DF123" s="70"/>
      <c r="DG123" s="69"/>
      <c r="DH123" s="69"/>
      <c r="DI123" s="65"/>
      <c r="DJ123" s="66"/>
      <c r="DK123" s="67"/>
      <c r="DL123" s="68"/>
      <c r="DM123" s="69"/>
      <c r="DN123" s="69"/>
      <c r="DO123" s="69"/>
      <c r="DP123" s="69"/>
      <c r="DQ123" s="69"/>
      <c r="DR123" s="69"/>
      <c r="DS123" s="69"/>
      <c r="DT123" s="69"/>
      <c r="DU123" s="69"/>
      <c r="DV123" s="70"/>
      <c r="DW123" s="69"/>
      <c r="DX123" s="69"/>
      <c r="DY123" s="65"/>
      <c r="DZ123" s="66"/>
      <c r="EA123" s="67"/>
      <c r="EB123" s="68"/>
      <c r="EC123" s="69"/>
      <c r="ED123" s="69"/>
      <c r="EE123" s="69"/>
      <c r="EF123" s="69"/>
      <c r="EG123" s="69"/>
      <c r="EH123" s="69"/>
      <c r="EI123" s="69"/>
      <c r="EJ123" s="69"/>
      <c r="EK123" s="69"/>
      <c r="EL123" s="70"/>
      <c r="EM123" s="69"/>
      <c r="EN123" s="69"/>
      <c r="EO123" s="65"/>
      <c r="EP123" s="66"/>
      <c r="EQ123" s="67"/>
      <c r="ER123" s="68"/>
      <c r="ES123" s="69"/>
      <c r="ET123" s="69"/>
      <c r="EU123" s="69"/>
      <c r="EV123" s="69"/>
      <c r="EW123" s="69"/>
      <c r="EX123" s="69"/>
      <c r="EY123" s="69"/>
      <c r="EZ123" s="69"/>
      <c r="FA123" s="69"/>
      <c r="FB123" s="70"/>
      <c r="FC123" s="69"/>
      <c r="FD123" s="69"/>
      <c r="FE123" s="65"/>
      <c r="FF123" s="66"/>
      <c r="FG123" s="67"/>
      <c r="FH123" s="68"/>
      <c r="FI123" s="69"/>
      <c r="FJ123" s="69"/>
      <c r="FK123" s="69"/>
      <c r="FL123" s="69"/>
      <c r="FM123" s="69"/>
      <c r="FN123" s="69"/>
      <c r="FO123" s="69"/>
      <c r="FP123" s="69"/>
      <c r="FQ123" s="69"/>
      <c r="FR123" s="70"/>
      <c r="FS123" s="69"/>
      <c r="FT123" s="69"/>
      <c r="FU123" s="65"/>
      <c r="FV123" s="66"/>
      <c r="FW123" s="67"/>
      <c r="FX123" s="68"/>
      <c r="FY123" s="69"/>
      <c r="FZ123" s="69"/>
      <c r="GA123" s="69"/>
      <c r="GB123" s="69"/>
      <c r="GC123" s="69"/>
      <c r="GD123" s="69"/>
      <c r="GE123" s="69"/>
      <c r="GF123" s="69"/>
      <c r="GG123" s="69"/>
      <c r="GH123" s="70"/>
      <c r="GI123" s="69"/>
      <c r="GJ123" s="69"/>
      <c r="GK123" s="65"/>
      <c r="GL123" s="66"/>
      <c r="GM123" s="67"/>
      <c r="GN123" s="68"/>
      <c r="GO123" s="69"/>
      <c r="GP123" s="69"/>
      <c r="GQ123" s="69"/>
      <c r="GR123" s="69"/>
      <c r="GS123" s="69"/>
      <c r="GT123" s="69"/>
      <c r="GU123" s="69"/>
      <c r="GV123" s="69"/>
      <c r="GW123" s="69"/>
      <c r="GX123" s="70"/>
      <c r="GY123" s="69"/>
      <c r="GZ123" s="63"/>
      <c r="HA123" s="63"/>
      <c r="HB123" s="63"/>
      <c r="HC123" s="63"/>
      <c r="HD123" s="63"/>
      <c r="HE123" s="63"/>
      <c r="HF123" s="63"/>
      <c r="HG123" s="63"/>
    </row>
    <row r="124" spans="1:24" s="15" customFormat="1" ht="51" customHeight="1">
      <c r="A124" s="15">
        <v>2</v>
      </c>
      <c r="B124" s="43" t="s">
        <v>227</v>
      </c>
      <c r="C124" s="15" t="s">
        <v>30</v>
      </c>
      <c r="D124" s="48">
        <v>34299</v>
      </c>
      <c r="E124" s="45" t="s">
        <v>31</v>
      </c>
      <c r="F124" s="15" t="s">
        <v>226</v>
      </c>
      <c r="G124" s="14">
        <f>VLOOKUP($B124,'[1]CVPL'!$B$11:$T$521,14,0)</f>
        <v>78.625</v>
      </c>
      <c r="H124" s="14">
        <f>VLOOKUP($B124,'[1]CVPL'!$B$11:$T$521,15,0)</f>
        <v>19.666666666666668</v>
      </c>
      <c r="I124" s="14">
        <f>VLOOKUP($B124,'[1]CVPL'!$B$11:$T$521,16,0)</f>
        <v>20.333333333333332</v>
      </c>
      <c r="J124" s="14">
        <f>VLOOKUP($B124,'[1]CVPL'!$B$11:$T$521,17,0)</f>
        <v>118.625</v>
      </c>
      <c r="K124" s="15" t="str">
        <f>VLOOKUP($B124,'[1]CVPL'!$B$11:$T$521,18,0)</f>
        <v>Không đạt</v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79"/>
    </row>
    <row r="125" spans="1:24" s="15" customFormat="1" ht="51" customHeight="1">
      <c r="A125" s="15">
        <v>3</v>
      </c>
      <c r="B125" s="43" t="s">
        <v>228</v>
      </c>
      <c r="C125" s="15" t="s">
        <v>30</v>
      </c>
      <c r="D125" s="48">
        <v>34238</v>
      </c>
      <c r="E125" s="45" t="s">
        <v>31</v>
      </c>
      <c r="F125" s="15" t="s">
        <v>226</v>
      </c>
      <c r="G125" s="14">
        <f>VLOOKUP($B125,'[1]CVPL'!$B$11:$T$521,14,0)</f>
        <v>0</v>
      </c>
      <c r="H125" s="14">
        <f>VLOOKUP($B125,'[1]CVPL'!$B$11:$T$521,15,0)</f>
        <v>0</v>
      </c>
      <c r="I125" s="14">
        <f>VLOOKUP($B125,'[1]CVPL'!$B$11:$T$521,16,0)</f>
        <v>0</v>
      </c>
      <c r="J125" s="14">
        <f>VLOOKUP($B125,'[1]CVPL'!$B$11:$T$521,17,0)</f>
        <v>0</v>
      </c>
      <c r="K125" s="15" t="s">
        <v>65</v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79"/>
    </row>
    <row r="126" spans="1:24" s="120" customFormat="1" ht="51" customHeight="1">
      <c r="A126" s="15">
        <v>4</v>
      </c>
      <c r="B126" s="43" t="s">
        <v>229</v>
      </c>
      <c r="C126" s="15" t="s">
        <v>30</v>
      </c>
      <c r="D126" s="48">
        <v>34347</v>
      </c>
      <c r="E126" s="45" t="s">
        <v>31</v>
      </c>
      <c r="F126" s="15" t="s">
        <v>226</v>
      </c>
      <c r="G126" s="14">
        <f>VLOOKUP($B126,'[1]CVPL'!$B$11:$T$521,14,0)</f>
        <v>0</v>
      </c>
      <c r="H126" s="14">
        <f>VLOOKUP($B126,'[1]CVPL'!$B$11:$T$521,15,0)</f>
        <v>0</v>
      </c>
      <c r="I126" s="14">
        <f>VLOOKUP($B126,'[1]CVPL'!$B$11:$T$521,16,0)</f>
        <v>0</v>
      </c>
      <c r="J126" s="14">
        <f>VLOOKUP($B126,'[1]CVPL'!$B$11:$T$521,17,0)</f>
        <v>0</v>
      </c>
      <c r="K126" s="15" t="s">
        <v>65</v>
      </c>
      <c r="L126" s="15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</row>
    <row r="127" spans="1:24" s="53" customFormat="1" ht="51" customHeight="1">
      <c r="A127" s="15">
        <v>5</v>
      </c>
      <c r="B127" s="43" t="s">
        <v>230</v>
      </c>
      <c r="C127" s="15" t="s">
        <v>30</v>
      </c>
      <c r="D127" s="48">
        <v>34617</v>
      </c>
      <c r="E127" s="45" t="s">
        <v>31</v>
      </c>
      <c r="F127" s="15" t="s">
        <v>226</v>
      </c>
      <c r="G127" s="14">
        <f>VLOOKUP($B127,'[1]CVPL'!$B$11:$T$521,14,0)</f>
        <v>0</v>
      </c>
      <c r="H127" s="14">
        <f>VLOOKUP($B127,'[1]CVPL'!$B$11:$T$521,15,0)</f>
        <v>0</v>
      </c>
      <c r="I127" s="14">
        <f>VLOOKUP($B127,'[1]CVPL'!$B$11:$T$521,16,0)</f>
        <v>0</v>
      </c>
      <c r="J127" s="14">
        <f>VLOOKUP($B127,'[1]CVPL'!$B$11:$T$521,17,0)</f>
        <v>0</v>
      </c>
      <c r="K127" s="15" t="s">
        <v>65</v>
      </c>
      <c r="L127" s="15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123"/>
    </row>
    <row r="128" spans="1:24" s="53" customFormat="1" ht="51" customHeight="1">
      <c r="A128" s="15">
        <v>6</v>
      </c>
      <c r="B128" s="43" t="s">
        <v>231</v>
      </c>
      <c r="C128" s="15" t="s">
        <v>30</v>
      </c>
      <c r="D128" s="48">
        <v>34318</v>
      </c>
      <c r="E128" s="45" t="s">
        <v>31</v>
      </c>
      <c r="F128" s="15" t="s">
        <v>226</v>
      </c>
      <c r="G128" s="14">
        <f>VLOOKUP($B128,'[1]CVPL'!$B$11:$T$521,14,0)</f>
        <v>79.18333333333334</v>
      </c>
      <c r="H128" s="14">
        <f>VLOOKUP($B128,'[1]CVPL'!$B$11:$T$521,15,0)</f>
        <v>33.833333333333336</v>
      </c>
      <c r="I128" s="14">
        <f>VLOOKUP($B128,'[1]CVPL'!$B$11:$T$521,16,0)</f>
        <v>34.666666666666664</v>
      </c>
      <c r="J128" s="14">
        <f>VLOOKUP($B128,'[1]CVPL'!$B$11:$T$521,17,0)</f>
        <v>147.68333333333334</v>
      </c>
      <c r="K128" s="15" t="str">
        <f>VLOOKUP($B128,'[1]CVPL'!$B$11:$T$521,18,0)</f>
        <v>Đạt</v>
      </c>
      <c r="L128" s="15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123"/>
    </row>
    <row r="129" spans="1:24" s="53" customFormat="1" ht="51" customHeight="1">
      <c r="A129" s="15">
        <v>7</v>
      </c>
      <c r="B129" s="43" t="s">
        <v>232</v>
      </c>
      <c r="C129" s="15" t="s">
        <v>30</v>
      </c>
      <c r="D129" s="48">
        <v>34415</v>
      </c>
      <c r="E129" s="45" t="s">
        <v>31</v>
      </c>
      <c r="F129" s="15" t="s">
        <v>226</v>
      </c>
      <c r="G129" s="14">
        <f>VLOOKUP($B129,'[1]CVPL'!$B$11:$T$521,14,0)</f>
        <v>72.60000000000001</v>
      </c>
      <c r="H129" s="14">
        <f>VLOOKUP($B129,'[1]CVPL'!$B$11:$T$521,15,0)</f>
        <v>20.5</v>
      </c>
      <c r="I129" s="14">
        <f>VLOOKUP($B129,'[1]CVPL'!$B$11:$T$521,16,0)</f>
        <v>20.166666666666668</v>
      </c>
      <c r="J129" s="14">
        <f>VLOOKUP($B129,'[1]CVPL'!$B$11:$T$521,17,0)</f>
        <v>113.26666666666668</v>
      </c>
      <c r="K129" s="15" t="str">
        <f>VLOOKUP($B129,'[1]CVPL'!$B$11:$T$521,18,0)</f>
        <v>Không đạt</v>
      </c>
      <c r="L129" s="15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123"/>
    </row>
    <row r="130" spans="1:24" s="53" customFormat="1" ht="51" customHeight="1">
      <c r="A130" s="15">
        <v>8</v>
      </c>
      <c r="B130" s="43" t="s">
        <v>233</v>
      </c>
      <c r="C130" s="15" t="s">
        <v>30</v>
      </c>
      <c r="D130" s="48">
        <v>34353</v>
      </c>
      <c r="E130" s="45" t="s">
        <v>31</v>
      </c>
      <c r="F130" s="15" t="s">
        <v>226</v>
      </c>
      <c r="G130" s="14">
        <f>VLOOKUP($B130,'[1]CVPL'!$B$11:$T$521,14,0)</f>
        <v>71.38333333333334</v>
      </c>
      <c r="H130" s="14">
        <f>VLOOKUP($B130,'[1]CVPL'!$B$11:$T$521,15,0)</f>
        <v>27.5</v>
      </c>
      <c r="I130" s="14">
        <f>VLOOKUP($B130,'[1]CVPL'!$B$11:$T$521,16,0)</f>
        <v>29.666666666666668</v>
      </c>
      <c r="J130" s="14">
        <f>VLOOKUP($B130,'[1]CVPL'!$B$11:$T$521,17,0)</f>
        <v>128.55</v>
      </c>
      <c r="K130" s="15" t="str">
        <f>VLOOKUP($B130,'[1]CVPL'!$B$11:$T$521,18,0)</f>
        <v>Đạt</v>
      </c>
      <c r="L130" s="15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123"/>
    </row>
    <row r="131" spans="1:24" s="53" customFormat="1" ht="51" customHeight="1">
      <c r="A131" s="15">
        <v>9</v>
      </c>
      <c r="B131" s="43" t="s">
        <v>234</v>
      </c>
      <c r="C131" s="15" t="s">
        <v>30</v>
      </c>
      <c r="D131" s="48">
        <v>34194</v>
      </c>
      <c r="E131" s="45" t="s">
        <v>31</v>
      </c>
      <c r="F131" s="15" t="s">
        <v>226</v>
      </c>
      <c r="G131" s="14">
        <f>VLOOKUP($B131,'[1]CVPL'!$B$11:$T$521,14,0)</f>
        <v>76.73333333333333</v>
      </c>
      <c r="H131" s="14">
        <f>VLOOKUP($B131,'[1]CVPL'!$B$11:$T$521,15,0)</f>
        <v>20</v>
      </c>
      <c r="I131" s="14">
        <f>VLOOKUP($B131,'[1]CVPL'!$B$11:$T$521,16,0)</f>
        <v>20.833333333333332</v>
      </c>
      <c r="J131" s="14">
        <f>VLOOKUP($B131,'[1]CVPL'!$B$11:$T$521,17,0)</f>
        <v>117.56666666666666</v>
      </c>
      <c r="K131" s="15" t="str">
        <f>VLOOKUP($B131,'[1]CVPL'!$B$11:$T$521,18,0)</f>
        <v>Không đạt</v>
      </c>
      <c r="L131" s="15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123"/>
    </row>
    <row r="132" spans="1:24" s="53" customFormat="1" ht="51" customHeight="1">
      <c r="A132" s="15">
        <v>10</v>
      </c>
      <c r="B132" s="43" t="s">
        <v>235</v>
      </c>
      <c r="C132" s="15" t="s">
        <v>21</v>
      </c>
      <c r="D132" s="48">
        <v>31512</v>
      </c>
      <c r="E132" s="45" t="s">
        <v>236</v>
      </c>
      <c r="F132" s="15" t="s">
        <v>226</v>
      </c>
      <c r="G132" s="14">
        <f>VLOOKUP($B132,'[1]CVPL'!$B$11:$T$521,14,0)</f>
        <v>82.5</v>
      </c>
      <c r="H132" s="14">
        <f>VLOOKUP($B132,'[1]CVPL'!$B$11:$T$521,15,0)</f>
        <v>29.166666666666668</v>
      </c>
      <c r="I132" s="14">
        <f>VLOOKUP($B132,'[1]CVPL'!$B$11:$T$521,16,0)</f>
        <v>29</v>
      </c>
      <c r="J132" s="14">
        <f>VLOOKUP($B132,'[1]CVPL'!$B$11:$T$521,17,0)</f>
        <v>140.66666666666669</v>
      </c>
      <c r="K132" s="15" t="str">
        <f>VLOOKUP($B132,'[1]CVPL'!$B$11:$T$521,18,0)</f>
        <v>Đạt</v>
      </c>
      <c r="L132" s="15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123"/>
    </row>
    <row r="133" spans="1:24" s="53" customFormat="1" ht="51" customHeight="1">
      <c r="A133" s="15">
        <v>11</v>
      </c>
      <c r="B133" s="43" t="s">
        <v>237</v>
      </c>
      <c r="C133" s="15" t="s">
        <v>30</v>
      </c>
      <c r="D133" s="48">
        <v>34631</v>
      </c>
      <c r="E133" s="45" t="s">
        <v>31</v>
      </c>
      <c r="F133" s="15" t="s">
        <v>226</v>
      </c>
      <c r="G133" s="14">
        <f>VLOOKUP($B133,'[1]CVPL'!$B$11:$T$521,14,0)</f>
        <v>81.26666666666667</v>
      </c>
      <c r="H133" s="14">
        <f>VLOOKUP($B133,'[1]CVPL'!$B$11:$T$521,15,0)</f>
        <v>23.166666666666668</v>
      </c>
      <c r="I133" s="14">
        <f>VLOOKUP($B133,'[1]CVPL'!$B$11:$T$521,16,0)</f>
        <v>18.833333333333332</v>
      </c>
      <c r="J133" s="14">
        <f>VLOOKUP($B133,'[1]CVPL'!$B$11:$T$521,17,0)</f>
        <v>123.26666666666667</v>
      </c>
      <c r="K133" s="15" t="str">
        <f>VLOOKUP($B133,'[1]CVPL'!$B$11:$T$521,18,0)</f>
        <v>Không đạt</v>
      </c>
      <c r="L133" s="15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123"/>
    </row>
    <row r="134" spans="1:24" s="53" customFormat="1" ht="51" customHeight="1">
      <c r="A134" s="15">
        <v>12</v>
      </c>
      <c r="B134" s="43" t="s">
        <v>238</v>
      </c>
      <c r="C134" s="15" t="s">
        <v>30</v>
      </c>
      <c r="D134" s="48">
        <v>34651</v>
      </c>
      <c r="E134" s="45" t="s">
        <v>31</v>
      </c>
      <c r="F134" s="15" t="s">
        <v>226</v>
      </c>
      <c r="G134" s="14">
        <f>VLOOKUP($B134,'[1]CVPL'!$B$11:$T$521,14,0)</f>
        <v>74.23333333333333</v>
      </c>
      <c r="H134" s="14">
        <f>VLOOKUP($B134,'[1]CVPL'!$B$11:$T$521,15,0)</f>
        <v>26</v>
      </c>
      <c r="I134" s="14">
        <f>VLOOKUP($B134,'[1]CVPL'!$B$11:$T$521,16,0)</f>
        <v>26.5</v>
      </c>
      <c r="J134" s="14">
        <f>VLOOKUP($B134,'[1]CVPL'!$B$11:$T$521,17,0)</f>
        <v>126.73333333333333</v>
      </c>
      <c r="K134" s="15" t="str">
        <f>VLOOKUP($B134,'[1]CVPL'!$B$11:$T$521,18,0)</f>
        <v>Đạt</v>
      </c>
      <c r="L134" s="15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123"/>
    </row>
    <row r="135" spans="1:24" s="53" customFormat="1" ht="51" customHeight="1">
      <c r="A135" s="15">
        <v>13</v>
      </c>
      <c r="B135" s="43" t="s">
        <v>239</v>
      </c>
      <c r="C135" s="15" t="s">
        <v>30</v>
      </c>
      <c r="D135" s="48" t="s">
        <v>240</v>
      </c>
      <c r="E135" s="45" t="s">
        <v>31</v>
      </c>
      <c r="F135" s="15" t="s">
        <v>226</v>
      </c>
      <c r="G135" s="14">
        <f>VLOOKUP($B135,'[1]CVPL'!$B$11:$T$521,14,0)</f>
        <v>0</v>
      </c>
      <c r="H135" s="14">
        <f>VLOOKUP($B135,'[1]CVPL'!$B$11:$T$521,15,0)</f>
        <v>0</v>
      </c>
      <c r="I135" s="14">
        <f>VLOOKUP($B135,'[1]CVPL'!$B$11:$T$521,16,0)</f>
        <v>0</v>
      </c>
      <c r="J135" s="14">
        <f>VLOOKUP($B135,'[1]CVPL'!$B$11:$T$521,17,0)</f>
        <v>0</v>
      </c>
      <c r="K135" s="15" t="s">
        <v>65</v>
      </c>
      <c r="L135" s="15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123"/>
    </row>
    <row r="136" spans="1:24" s="53" customFormat="1" ht="51" customHeight="1">
      <c r="A136" s="15">
        <v>14</v>
      </c>
      <c r="B136" s="43" t="s">
        <v>241</v>
      </c>
      <c r="C136" s="15" t="s">
        <v>21</v>
      </c>
      <c r="D136" s="48" t="s">
        <v>242</v>
      </c>
      <c r="E136" s="45" t="s">
        <v>31</v>
      </c>
      <c r="F136" s="15" t="s">
        <v>226</v>
      </c>
      <c r="G136" s="14">
        <f>VLOOKUP($B136,'[1]CVPL'!$B$11:$T$521,14,0)</f>
        <v>60.833333333333336</v>
      </c>
      <c r="H136" s="14">
        <f>VLOOKUP($B136,'[1]CVPL'!$B$11:$T$521,15,0)</f>
        <v>16.666666666666668</v>
      </c>
      <c r="I136" s="14">
        <f>VLOOKUP($B136,'[1]CVPL'!$B$11:$T$521,16,0)</f>
        <v>13.833333333333334</v>
      </c>
      <c r="J136" s="14">
        <f>VLOOKUP($B136,'[1]CVPL'!$B$11:$T$521,17,0)</f>
        <v>91.33333333333333</v>
      </c>
      <c r="K136" s="15" t="str">
        <f>VLOOKUP($B136,'[1]CVPL'!$B$11:$T$521,18,0)</f>
        <v>Không đạt</v>
      </c>
      <c r="L136" s="15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123"/>
    </row>
    <row r="137" spans="1:24" s="53" customFormat="1" ht="51" customHeight="1">
      <c r="A137" s="15">
        <v>15</v>
      </c>
      <c r="B137" s="43" t="s">
        <v>243</v>
      </c>
      <c r="C137" s="15" t="s">
        <v>30</v>
      </c>
      <c r="D137" s="48">
        <v>34305</v>
      </c>
      <c r="E137" s="45" t="s">
        <v>31</v>
      </c>
      <c r="F137" s="15" t="s">
        <v>226</v>
      </c>
      <c r="G137" s="14">
        <f>VLOOKUP($B137,'[1]CVPL'!$B$11:$T$521,14,0)</f>
        <v>72.3</v>
      </c>
      <c r="H137" s="14">
        <f>VLOOKUP($B137,'[1]CVPL'!$B$11:$T$521,15,0)</f>
        <v>18.833333333333332</v>
      </c>
      <c r="I137" s="14">
        <f>VLOOKUP($B137,'[1]CVPL'!$B$11:$T$521,16,0)</f>
        <v>17.833333333333332</v>
      </c>
      <c r="J137" s="14">
        <f>VLOOKUP($B137,'[1]CVPL'!$B$11:$T$521,17,0)</f>
        <v>108.96666666666665</v>
      </c>
      <c r="K137" s="15" t="str">
        <f>VLOOKUP($B137,'[1]CVPL'!$B$11:$T$521,18,0)</f>
        <v>Không đạt</v>
      </c>
      <c r="L137" s="15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123"/>
    </row>
    <row r="138" spans="1:24" s="126" customFormat="1" ht="27" customHeight="1">
      <c r="A138" s="143" t="s">
        <v>244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5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5"/>
    </row>
    <row r="139" spans="1:24" s="126" customFormat="1" ht="22.5" customHeight="1">
      <c r="A139" s="143" t="s">
        <v>245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5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5"/>
    </row>
    <row r="140" spans="1:24" s="53" customFormat="1" ht="39" customHeight="1">
      <c r="A140" s="53">
        <v>1</v>
      </c>
      <c r="B140" s="52" t="s">
        <v>246</v>
      </c>
      <c r="C140" s="53" t="s">
        <v>30</v>
      </c>
      <c r="D140" s="80" t="s">
        <v>247</v>
      </c>
      <c r="E140" s="55" t="s">
        <v>236</v>
      </c>
      <c r="F140" s="53" t="s">
        <v>248</v>
      </c>
      <c r="G140" s="14">
        <f>VLOOKUP($B140,'[1]CVPL'!$B$11:$T$521,14,0)</f>
        <v>77.18333333333334</v>
      </c>
      <c r="H140" s="14">
        <f>VLOOKUP($B140,'[1]CVPL'!$B$11:$T$521,15,0)</f>
        <v>30.166666666666668</v>
      </c>
      <c r="I140" s="14">
        <f>VLOOKUP($B140,'[1]CVPL'!$B$11:$T$521,16,0)</f>
        <v>31.333333333333332</v>
      </c>
      <c r="J140" s="14">
        <f>VLOOKUP($B140,'[1]CVPL'!$B$11:$T$521,17,0)</f>
        <v>138.68333333333334</v>
      </c>
      <c r="K140" s="15" t="str">
        <f>VLOOKUP($B140,'[1]CVPL'!$B$11:$T$521,18,0)</f>
        <v>Đạt</v>
      </c>
      <c r="L140" s="15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123"/>
    </row>
    <row r="141" spans="1:24" s="53" customFormat="1" ht="39" customHeight="1">
      <c r="A141" s="53">
        <v>2</v>
      </c>
      <c r="B141" s="52" t="s">
        <v>249</v>
      </c>
      <c r="C141" s="53" t="s">
        <v>30</v>
      </c>
      <c r="D141" s="80">
        <v>34124</v>
      </c>
      <c r="E141" s="55" t="s">
        <v>105</v>
      </c>
      <c r="F141" s="53" t="s">
        <v>248</v>
      </c>
      <c r="G141" s="14">
        <f>VLOOKUP($B141,'[1]CVPL'!$B$11:$T$521,14,0)</f>
        <v>73.33333333333333</v>
      </c>
      <c r="H141" s="14">
        <f>VLOOKUP($B141,'[1]CVPL'!$B$11:$T$521,15,0)</f>
        <v>19.833333333333332</v>
      </c>
      <c r="I141" s="14">
        <f>VLOOKUP($B141,'[1]CVPL'!$B$11:$T$521,16,0)</f>
        <v>20.5</v>
      </c>
      <c r="J141" s="14">
        <f>VLOOKUP($B141,'[1]CVPL'!$B$11:$T$521,17,0)</f>
        <v>113.66666666666666</v>
      </c>
      <c r="K141" s="15" t="str">
        <f>VLOOKUP($B141,'[1]CVPL'!$B$11:$T$521,18,0)</f>
        <v>Không đạt</v>
      </c>
      <c r="L141" s="15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123"/>
    </row>
    <row r="142" spans="1:24" s="53" customFormat="1" ht="39" customHeight="1">
      <c r="A142" s="53">
        <v>3</v>
      </c>
      <c r="B142" s="52" t="s">
        <v>250</v>
      </c>
      <c r="C142" s="53" t="s">
        <v>21</v>
      </c>
      <c r="D142" s="80">
        <v>32450</v>
      </c>
      <c r="E142" s="55" t="s">
        <v>157</v>
      </c>
      <c r="F142" s="53" t="s">
        <v>248</v>
      </c>
      <c r="G142" s="14">
        <f>VLOOKUP($B142,'[1]CVPL'!$B$11:$T$521,14,0)</f>
        <v>70.03333333333333</v>
      </c>
      <c r="H142" s="14">
        <f>VLOOKUP($B142,'[1]CVPL'!$B$11:$T$521,15,0)</f>
        <v>18.333333333333332</v>
      </c>
      <c r="I142" s="14">
        <f>VLOOKUP($B142,'[1]CVPL'!$B$11:$T$521,16,0)</f>
        <v>20.166666666666668</v>
      </c>
      <c r="J142" s="14">
        <f>VLOOKUP($B142,'[1]CVPL'!$B$11:$T$521,17,0)</f>
        <v>108.53333333333333</v>
      </c>
      <c r="K142" s="15" t="str">
        <f>VLOOKUP($B142,'[1]CVPL'!$B$11:$T$521,18,0)</f>
        <v>Không đạt</v>
      </c>
      <c r="L142" s="15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123"/>
    </row>
    <row r="143" spans="1:24" s="53" customFormat="1" ht="39" customHeight="1">
      <c r="A143" s="53">
        <v>4</v>
      </c>
      <c r="B143" s="52" t="s">
        <v>251</v>
      </c>
      <c r="C143" s="53" t="s">
        <v>21</v>
      </c>
      <c r="D143" s="80" t="s">
        <v>252</v>
      </c>
      <c r="E143" s="55" t="s">
        <v>253</v>
      </c>
      <c r="F143" s="53" t="s">
        <v>254</v>
      </c>
      <c r="G143" s="14">
        <f>VLOOKUP($B143,'[1]CVPL'!$B$11:$T$521,14,0)</f>
        <v>69</v>
      </c>
      <c r="H143" s="14">
        <f>VLOOKUP($B143,'[1]CVPL'!$B$11:$T$521,15,0)</f>
        <v>20</v>
      </c>
      <c r="I143" s="14">
        <f>VLOOKUP($B143,'[1]CVPL'!$B$11:$T$521,16,0)</f>
        <v>20.5</v>
      </c>
      <c r="J143" s="14">
        <f>VLOOKUP($B143,'[1]CVPL'!$B$11:$T$521,17,0)</f>
        <v>109.5</v>
      </c>
      <c r="K143" s="15" t="str">
        <f>VLOOKUP($B143,'[1]CVPL'!$B$11:$T$521,18,0)</f>
        <v>Không đạt</v>
      </c>
      <c r="L143" s="15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123"/>
    </row>
    <row r="144" spans="1:24" s="53" customFormat="1" ht="39" customHeight="1">
      <c r="A144" s="53">
        <v>5</v>
      </c>
      <c r="B144" s="52" t="s">
        <v>255</v>
      </c>
      <c r="C144" s="53" t="s">
        <v>21</v>
      </c>
      <c r="D144" s="80">
        <v>33152</v>
      </c>
      <c r="E144" s="55" t="s">
        <v>256</v>
      </c>
      <c r="F144" s="53" t="s">
        <v>254</v>
      </c>
      <c r="G144" s="14">
        <f>VLOOKUP($B144,'[1]CVPL'!$B$11:$T$521,14,0)</f>
        <v>65.08333333333333</v>
      </c>
      <c r="H144" s="14">
        <f>VLOOKUP($B144,'[1]CVPL'!$B$11:$T$521,15,0)</f>
        <v>25</v>
      </c>
      <c r="I144" s="14">
        <f>VLOOKUP($B144,'[1]CVPL'!$B$11:$T$521,16,0)</f>
        <v>25</v>
      </c>
      <c r="J144" s="14">
        <f>VLOOKUP($B144,'[1]CVPL'!$B$11:$T$521,17,0)</f>
        <v>115.08333333333333</v>
      </c>
      <c r="K144" s="15" t="str">
        <f>VLOOKUP($B144,'[1]CVPL'!$B$11:$T$521,18,0)</f>
        <v>Đạt</v>
      </c>
      <c r="L144" s="15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123"/>
    </row>
    <row r="145" spans="1:24" s="53" customFormat="1" ht="39" customHeight="1">
      <c r="A145" s="53">
        <v>6</v>
      </c>
      <c r="B145" s="52" t="s">
        <v>257</v>
      </c>
      <c r="C145" s="53" t="s">
        <v>30</v>
      </c>
      <c r="D145" s="80">
        <v>32669</v>
      </c>
      <c r="E145" s="55" t="s">
        <v>47</v>
      </c>
      <c r="F145" s="53" t="s">
        <v>254</v>
      </c>
      <c r="G145" s="14">
        <f>VLOOKUP($B145,'[1]CVPL'!$B$11:$T$521,14,0)</f>
        <v>74.63333333333334</v>
      </c>
      <c r="H145" s="14">
        <f>VLOOKUP($B145,'[1]CVPL'!$B$11:$T$521,15,0)</f>
        <v>26</v>
      </c>
      <c r="I145" s="14">
        <f>VLOOKUP($B145,'[1]CVPL'!$B$11:$T$521,16,0)</f>
        <v>27.666666666666668</v>
      </c>
      <c r="J145" s="14">
        <f>VLOOKUP($B145,'[1]CVPL'!$B$11:$T$521,17,0)</f>
        <v>128.3</v>
      </c>
      <c r="K145" s="15" t="str">
        <f>VLOOKUP($B145,'[1]CVPL'!$B$11:$T$521,18,0)</f>
        <v>Đạt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123"/>
    </row>
    <row r="146" spans="1:23" s="82" customFormat="1" ht="25.5" customHeight="1">
      <c r="A146" s="143" t="s">
        <v>36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5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1:23" s="82" customFormat="1" ht="25.5" customHeight="1">
      <c r="A147" s="143" t="s">
        <v>258</v>
      </c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5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:23" s="85" customFormat="1" ht="49.5" customHeight="1">
      <c r="A148" s="53">
        <v>1</v>
      </c>
      <c r="B148" s="52" t="s">
        <v>259</v>
      </c>
      <c r="C148" s="53" t="s">
        <v>30</v>
      </c>
      <c r="D148" s="83" t="s">
        <v>260</v>
      </c>
      <c r="E148" s="55" t="s">
        <v>44</v>
      </c>
      <c r="F148" s="53" t="s">
        <v>261</v>
      </c>
      <c r="G148" s="14">
        <f>VLOOKUP($B148,'[1]CVPL'!$B$11:$T$521,14,0)</f>
        <v>64.03333333333333</v>
      </c>
      <c r="H148" s="14">
        <f>VLOOKUP($B148,'[1]CVPL'!$B$11:$T$521,15,0)</f>
        <v>21.5</v>
      </c>
      <c r="I148" s="14">
        <f>VLOOKUP($B148,'[1]CVPL'!$B$11:$T$521,16,0)</f>
        <v>20.333333333333332</v>
      </c>
      <c r="J148" s="14">
        <f>VLOOKUP($B148,'[1]CVPL'!$B$11:$T$521,17,0)</f>
        <v>105.86666666666666</v>
      </c>
      <c r="K148" s="15" t="str">
        <f>VLOOKUP($B148,'[1]CVPL'!$B$11:$T$521,18,0)</f>
        <v>Không đạt</v>
      </c>
      <c r="L148" s="15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:23" s="85" customFormat="1" ht="49.5" customHeight="1">
      <c r="A149" s="53">
        <v>2</v>
      </c>
      <c r="B149" s="52" t="s">
        <v>262</v>
      </c>
      <c r="C149" s="53" t="s">
        <v>30</v>
      </c>
      <c r="D149" s="54" t="s">
        <v>263</v>
      </c>
      <c r="E149" s="55" t="s">
        <v>105</v>
      </c>
      <c r="F149" s="53" t="s">
        <v>261</v>
      </c>
      <c r="G149" s="14">
        <f>VLOOKUP($B149,'[1]CVPL'!$B$11:$T$521,14,0)</f>
        <v>76.73333333333333</v>
      </c>
      <c r="H149" s="14">
        <f>VLOOKUP($B149,'[1]CVPL'!$B$11:$T$521,15,0)</f>
        <v>30</v>
      </c>
      <c r="I149" s="14">
        <f>VLOOKUP($B149,'[1]CVPL'!$B$11:$T$521,16,0)</f>
        <v>29.333333333333332</v>
      </c>
      <c r="J149" s="14">
        <f>VLOOKUP($B149,'[1]CVPL'!$B$11:$T$521,17,0)</f>
        <v>136.06666666666666</v>
      </c>
      <c r="K149" s="15" t="str">
        <f>VLOOKUP($B149,'[1]CVPL'!$B$11:$T$521,18,0)</f>
        <v>Đạt</v>
      </c>
      <c r="L149" s="15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:23" s="85" customFormat="1" ht="49.5" customHeight="1">
      <c r="A150" s="53">
        <v>3</v>
      </c>
      <c r="B150" s="52" t="s">
        <v>264</v>
      </c>
      <c r="C150" s="53" t="s">
        <v>21</v>
      </c>
      <c r="D150" s="54" t="s">
        <v>265</v>
      </c>
      <c r="E150" s="55" t="s">
        <v>160</v>
      </c>
      <c r="F150" s="53" t="s">
        <v>261</v>
      </c>
      <c r="G150" s="14">
        <f>VLOOKUP($B150,'[1]CVPL'!$B$11:$T$521,14,0)</f>
        <v>64.39999999999999</v>
      </c>
      <c r="H150" s="14">
        <f>VLOOKUP($B150,'[1]CVPL'!$B$11:$T$521,15,0)</f>
        <v>34.166666666666664</v>
      </c>
      <c r="I150" s="14">
        <f>VLOOKUP($B150,'[1]CVPL'!$B$11:$T$521,16,0)</f>
        <v>33.833333333333336</v>
      </c>
      <c r="J150" s="14">
        <f>VLOOKUP($B150,'[1]CVPL'!$B$11:$T$521,17,0)</f>
        <v>132.4</v>
      </c>
      <c r="K150" s="15" t="str">
        <f>VLOOKUP($B150,'[1]CVPL'!$B$11:$T$521,18,0)</f>
        <v>Đạt</v>
      </c>
      <c r="L150" s="15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:23" s="85" customFormat="1" ht="49.5" customHeight="1">
      <c r="A151" s="53">
        <v>4</v>
      </c>
      <c r="B151" s="52" t="s">
        <v>266</v>
      </c>
      <c r="C151" s="53" t="s">
        <v>21</v>
      </c>
      <c r="D151" s="54" t="s">
        <v>267</v>
      </c>
      <c r="E151" s="55" t="s">
        <v>172</v>
      </c>
      <c r="F151" s="53" t="s">
        <v>261</v>
      </c>
      <c r="G151" s="14">
        <f>VLOOKUP($B151,'[1]CVPL'!$B$11:$T$521,14,0)</f>
        <v>0</v>
      </c>
      <c r="H151" s="14">
        <f>VLOOKUP($B151,'[1]CVPL'!$B$11:$T$521,15,0)</f>
        <v>0</v>
      </c>
      <c r="I151" s="14">
        <f>VLOOKUP($B151,'[1]CVPL'!$B$11:$T$521,16,0)</f>
        <v>0</v>
      </c>
      <c r="J151" s="14">
        <f>VLOOKUP($B151,'[1]CVPL'!$B$11:$T$521,17,0)</f>
        <v>0</v>
      </c>
      <c r="K151" s="15" t="s">
        <v>65</v>
      </c>
      <c r="L151" s="15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3" s="85" customFormat="1" ht="49.5" customHeight="1">
      <c r="A152" s="53">
        <v>5</v>
      </c>
      <c r="B152" s="52" t="s">
        <v>268</v>
      </c>
      <c r="C152" s="53" t="s">
        <v>21</v>
      </c>
      <c r="D152" s="54" t="s">
        <v>269</v>
      </c>
      <c r="E152" s="55" t="s">
        <v>31</v>
      </c>
      <c r="F152" s="53" t="s">
        <v>261</v>
      </c>
      <c r="G152" s="14">
        <f>VLOOKUP($B152,'[1]CVPL'!$B$11:$T$521,14,0)</f>
        <v>75.05</v>
      </c>
      <c r="H152" s="14">
        <f>VLOOKUP($B152,'[1]CVPL'!$B$11:$T$521,15,0)</f>
        <v>18.833333333333332</v>
      </c>
      <c r="I152" s="14">
        <f>VLOOKUP($B152,'[1]CVPL'!$B$11:$T$521,16,0)</f>
        <v>19.333333333333332</v>
      </c>
      <c r="J152" s="14">
        <f>VLOOKUP($B152,'[1]CVPL'!$B$11:$T$521,17,0)</f>
        <v>113.21666666666665</v>
      </c>
      <c r="K152" s="15" t="str">
        <f>VLOOKUP($B152,'[1]CVPL'!$B$11:$T$521,18,0)</f>
        <v>Không đạt</v>
      </c>
      <c r="L152" s="15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:23" s="82" customFormat="1" ht="25.5" customHeight="1">
      <c r="A153" s="143" t="s">
        <v>270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5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1:23" s="85" customFormat="1" ht="53.25" customHeight="1">
      <c r="A154" s="15">
        <v>1</v>
      </c>
      <c r="B154" s="43" t="s">
        <v>271</v>
      </c>
      <c r="C154" s="15" t="s">
        <v>21</v>
      </c>
      <c r="D154" s="86" t="s">
        <v>272</v>
      </c>
      <c r="E154" s="45" t="s">
        <v>273</v>
      </c>
      <c r="F154" s="15" t="s">
        <v>274</v>
      </c>
      <c r="G154" s="14">
        <f>VLOOKUP($B154,'[1]CVPL'!$B$11:$T$521,14,0)</f>
        <v>73.36666666666666</v>
      </c>
      <c r="H154" s="14">
        <f>VLOOKUP($B154,'[1]CVPL'!$B$11:$T$521,15,0)</f>
        <v>19.666666666666668</v>
      </c>
      <c r="I154" s="14">
        <f>VLOOKUP($B154,'[1]CVPL'!$B$11:$T$521,16,0)</f>
        <v>19.833333333333332</v>
      </c>
      <c r="J154" s="14">
        <f>VLOOKUP($B154,'[1]CVPL'!$B$11:$T$521,17,0)</f>
        <v>112.86666666666666</v>
      </c>
      <c r="K154" s="15" t="str">
        <f>VLOOKUP($B154,'[1]CVPL'!$B$11:$T$521,18,0)</f>
        <v>Không đạt</v>
      </c>
      <c r="L154" s="15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:23" s="85" customFormat="1" ht="53.25" customHeight="1">
      <c r="A155" s="15">
        <v>2</v>
      </c>
      <c r="B155" s="43" t="s">
        <v>275</v>
      </c>
      <c r="C155" s="15" t="s">
        <v>21</v>
      </c>
      <c r="D155" s="86" t="s">
        <v>276</v>
      </c>
      <c r="E155" s="45" t="s">
        <v>44</v>
      </c>
      <c r="F155" s="15" t="s">
        <v>274</v>
      </c>
      <c r="G155" s="14">
        <f>VLOOKUP($B155,'[1]CVPL'!$B$11:$T$521,14,0)</f>
        <v>77.10000000000001</v>
      </c>
      <c r="H155" s="14">
        <f>VLOOKUP($B155,'[1]CVPL'!$B$11:$T$521,15,0)</f>
        <v>31.666666666666668</v>
      </c>
      <c r="I155" s="14">
        <f>VLOOKUP($B155,'[1]CVPL'!$B$11:$T$521,16,0)</f>
        <v>31</v>
      </c>
      <c r="J155" s="14">
        <f>VLOOKUP($B155,'[1]CVPL'!$B$11:$T$521,17,0)</f>
        <v>139.76666666666668</v>
      </c>
      <c r="K155" s="15" t="str">
        <f>VLOOKUP($B155,'[1]CVPL'!$B$11:$T$521,18,0)</f>
        <v>Đạt</v>
      </c>
      <c r="L155" s="15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:23" s="85" customFormat="1" ht="53.25" customHeight="1">
      <c r="A156" s="15">
        <v>3</v>
      </c>
      <c r="B156" s="43" t="s">
        <v>277</v>
      </c>
      <c r="C156" s="15" t="s">
        <v>21</v>
      </c>
      <c r="D156" s="86" t="s">
        <v>278</v>
      </c>
      <c r="E156" s="45" t="s">
        <v>279</v>
      </c>
      <c r="F156" s="15" t="s">
        <v>274</v>
      </c>
      <c r="G156" s="14">
        <f>VLOOKUP($B156,'[1]CVPL'!$B$11:$T$521,14,0)</f>
        <v>87</v>
      </c>
      <c r="H156" s="14">
        <f>VLOOKUP($B156,'[1]CVPL'!$B$11:$T$521,15,0)</f>
        <v>32.666666666666664</v>
      </c>
      <c r="I156" s="14">
        <f>VLOOKUP($B156,'[1]CVPL'!$B$11:$T$521,16,0)</f>
        <v>32.166666666666664</v>
      </c>
      <c r="J156" s="14">
        <f>VLOOKUP($B156,'[1]CVPL'!$B$11:$T$521,17,0)</f>
        <v>151.83333333333331</v>
      </c>
      <c r="K156" s="15" t="str">
        <f>VLOOKUP($B156,'[1]CVPL'!$B$11:$T$521,18,0)</f>
        <v>Đạt</v>
      </c>
      <c r="L156" s="15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:23" s="85" customFormat="1" ht="53.25" customHeight="1">
      <c r="A157" s="15">
        <v>4</v>
      </c>
      <c r="B157" s="43" t="s">
        <v>280</v>
      </c>
      <c r="C157" s="15" t="s">
        <v>21</v>
      </c>
      <c r="D157" s="87" t="s">
        <v>281</v>
      </c>
      <c r="E157" s="45" t="s">
        <v>179</v>
      </c>
      <c r="F157" s="15" t="s">
        <v>274</v>
      </c>
      <c r="G157" s="14">
        <f>VLOOKUP($B157,'[1]CVPL'!$B$11:$T$521,14,0)</f>
        <v>55.916666666666664</v>
      </c>
      <c r="H157" s="14">
        <f>VLOOKUP($B157,'[1]CVPL'!$B$11:$T$521,15,0)</f>
        <v>16.666666666666668</v>
      </c>
      <c r="I157" s="14">
        <f>VLOOKUP($B157,'[1]CVPL'!$B$11:$T$521,16,0)</f>
        <v>16.833333333333332</v>
      </c>
      <c r="J157" s="14">
        <f>VLOOKUP($B157,'[1]CVPL'!$B$11:$T$521,17,0)</f>
        <v>89.41666666666666</v>
      </c>
      <c r="K157" s="15" t="str">
        <f>VLOOKUP($B157,'[1]CVPL'!$B$11:$T$521,18,0)</f>
        <v>Không đạt</v>
      </c>
      <c r="L157" s="15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:24" s="126" customFormat="1" ht="27" customHeight="1">
      <c r="A158" s="150" t="s">
        <v>282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2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5"/>
    </row>
    <row r="159" spans="1:24" s="126" customFormat="1" ht="26.25" customHeight="1">
      <c r="A159" s="150" t="s">
        <v>283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2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5"/>
    </row>
    <row r="160" spans="1:24" s="57" customFormat="1" ht="44.25" customHeight="1">
      <c r="A160" s="57">
        <v>1</v>
      </c>
      <c r="B160" s="58" t="s">
        <v>284</v>
      </c>
      <c r="C160" s="57" t="s">
        <v>30</v>
      </c>
      <c r="D160" s="59" t="s">
        <v>285</v>
      </c>
      <c r="E160" s="60" t="s">
        <v>286</v>
      </c>
      <c r="F160" s="57" t="s">
        <v>287</v>
      </c>
      <c r="G160" s="37">
        <f>VLOOKUP($B160,'[1]CVPL'!$B$11:$T$521,14,0)</f>
        <v>0</v>
      </c>
      <c r="H160" s="37">
        <f>VLOOKUP($B160,'[1]CVPL'!$B$11:$T$521,15,0)</f>
        <v>0</v>
      </c>
      <c r="I160" s="37">
        <f>VLOOKUP($B160,'[1]CVPL'!$B$11:$T$521,16,0)</f>
        <v>0</v>
      </c>
      <c r="J160" s="37">
        <f>VLOOKUP($B160,'[1]CVPL'!$B$11:$T$521,17,0)</f>
        <v>0</v>
      </c>
      <c r="K160" s="38" t="s">
        <v>65</v>
      </c>
      <c r="L160" s="38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127"/>
    </row>
    <row r="161" spans="1:23" s="93" customFormat="1" ht="44.25" customHeight="1">
      <c r="A161" s="57">
        <v>2</v>
      </c>
      <c r="B161" s="58" t="s">
        <v>288</v>
      </c>
      <c r="C161" s="57" t="s">
        <v>30</v>
      </c>
      <c r="D161" s="59" t="s">
        <v>289</v>
      </c>
      <c r="E161" s="60" t="s">
        <v>286</v>
      </c>
      <c r="F161" s="57" t="s">
        <v>287</v>
      </c>
      <c r="G161" s="37">
        <f>VLOOKUP($B161,'[1]CVPL'!$B$11:$T$521,14,0)</f>
        <v>84.08333333333333</v>
      </c>
      <c r="H161" s="37">
        <f>VLOOKUP($B161,'[1]CVPL'!$B$11:$T$521,15,0)</f>
        <v>19</v>
      </c>
      <c r="I161" s="37">
        <f>VLOOKUP($B161,'[1]CVPL'!$B$11:$T$521,16,0)</f>
        <v>20.333333333333332</v>
      </c>
      <c r="J161" s="37">
        <f>VLOOKUP($B161,'[1]CVPL'!$B$11:$T$521,17,0)</f>
        <v>123.41666666666666</v>
      </c>
      <c r="K161" s="38" t="str">
        <f>VLOOKUP($B161,'[1]CVPL'!$B$11:$T$521,18,0)</f>
        <v>Không đạt</v>
      </c>
      <c r="L161" s="38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93" customFormat="1" ht="44.25" customHeight="1">
      <c r="A162" s="57">
        <v>3</v>
      </c>
      <c r="B162" s="58" t="s">
        <v>290</v>
      </c>
      <c r="C162" s="57" t="s">
        <v>30</v>
      </c>
      <c r="D162" s="59" t="s">
        <v>291</v>
      </c>
      <c r="E162" s="60" t="s">
        <v>286</v>
      </c>
      <c r="F162" s="57" t="s">
        <v>287</v>
      </c>
      <c r="G162" s="37">
        <f>VLOOKUP($B162,'[1]CVPL'!$B$11:$T$521,14,0)</f>
        <v>75.06666666666666</v>
      </c>
      <c r="H162" s="37">
        <f>VLOOKUP($B162,'[1]CVPL'!$B$11:$T$521,15,0)</f>
        <v>20.666666666666668</v>
      </c>
      <c r="I162" s="37">
        <f>VLOOKUP($B162,'[1]CVPL'!$B$11:$T$521,16,0)</f>
        <v>21.5</v>
      </c>
      <c r="J162" s="37">
        <f>VLOOKUP($B162,'[1]CVPL'!$B$11:$T$521,17,0)</f>
        <v>117.23333333333333</v>
      </c>
      <c r="K162" s="38" t="str">
        <f>VLOOKUP($B162,'[1]CVPL'!$B$11:$T$521,18,0)</f>
        <v>Không đạt</v>
      </c>
      <c r="L162" s="38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89" customFormat="1" ht="44.25" customHeight="1">
      <c r="A163" s="57">
        <v>4</v>
      </c>
      <c r="B163" s="58" t="s">
        <v>292</v>
      </c>
      <c r="C163" s="57" t="s">
        <v>30</v>
      </c>
      <c r="D163" s="59" t="s">
        <v>293</v>
      </c>
      <c r="E163" s="60" t="s">
        <v>286</v>
      </c>
      <c r="F163" s="57" t="s">
        <v>287</v>
      </c>
      <c r="G163" s="37">
        <f>VLOOKUP($B163,'[1]CVPL'!$B$11:$T$521,14,0)</f>
        <v>84.31666666666666</v>
      </c>
      <c r="H163" s="37">
        <f>VLOOKUP($B163,'[1]CVPL'!$B$11:$T$521,15,0)</f>
        <v>30</v>
      </c>
      <c r="I163" s="37">
        <f>VLOOKUP($B163,'[1]CVPL'!$B$11:$T$521,16,0)</f>
        <v>30.5</v>
      </c>
      <c r="J163" s="37">
        <f>VLOOKUP($B163,'[1]CVPL'!$B$11:$T$521,17,0)</f>
        <v>144.81666666666666</v>
      </c>
      <c r="K163" s="38" t="str">
        <f>VLOOKUP($B163,'[1]CVPL'!$B$11:$T$521,18,0)</f>
        <v>Đạt</v>
      </c>
      <c r="L163" s="3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:23" s="91" customFormat="1" ht="44.25" customHeight="1">
      <c r="A164" s="57">
        <v>5</v>
      </c>
      <c r="B164" s="58" t="s">
        <v>294</v>
      </c>
      <c r="C164" s="57" t="s">
        <v>30</v>
      </c>
      <c r="D164" s="59" t="s">
        <v>295</v>
      </c>
      <c r="E164" s="60" t="s">
        <v>157</v>
      </c>
      <c r="F164" s="57" t="s">
        <v>287</v>
      </c>
      <c r="G164" s="37">
        <f>VLOOKUP($B164,'[1]CVPL'!$B$11:$T$521,14,0)</f>
        <v>85.64999999999999</v>
      </c>
      <c r="H164" s="37">
        <f>VLOOKUP($B164,'[1]CVPL'!$B$11:$T$521,15,0)</f>
        <v>27.5</v>
      </c>
      <c r="I164" s="37">
        <f>VLOOKUP($B164,'[1]CVPL'!$B$11:$T$521,16,0)</f>
        <v>28.5</v>
      </c>
      <c r="J164" s="37">
        <f>VLOOKUP($B164,'[1]CVPL'!$B$11:$T$521,17,0)</f>
        <v>141.64999999999998</v>
      </c>
      <c r="K164" s="38" t="str">
        <f>VLOOKUP($B164,'[1]CVPL'!$B$11:$T$521,18,0)</f>
        <v>Đạt</v>
      </c>
      <c r="L164" s="38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1:23" s="93" customFormat="1" ht="44.25" customHeight="1">
      <c r="A165" s="57">
        <v>6</v>
      </c>
      <c r="B165" s="58" t="s">
        <v>296</v>
      </c>
      <c r="C165" s="57" t="s">
        <v>30</v>
      </c>
      <c r="D165" s="59" t="s">
        <v>297</v>
      </c>
      <c r="E165" s="60" t="s">
        <v>31</v>
      </c>
      <c r="F165" s="57" t="s">
        <v>287</v>
      </c>
      <c r="G165" s="37">
        <f>VLOOKUP($B165,'[1]CVPL'!$B$11:$T$521,14,0)</f>
        <v>71.3</v>
      </c>
      <c r="H165" s="37">
        <f>VLOOKUP($B165,'[1]CVPL'!$B$11:$T$521,15,0)</f>
        <v>20.666666666666668</v>
      </c>
      <c r="I165" s="37">
        <f>VLOOKUP($B165,'[1]CVPL'!$B$11:$T$521,16,0)</f>
        <v>20</v>
      </c>
      <c r="J165" s="37">
        <f>VLOOKUP($B165,'[1]CVPL'!$B$11:$T$521,17,0)</f>
        <v>111.96666666666667</v>
      </c>
      <c r="K165" s="38" t="str">
        <f>VLOOKUP($B165,'[1]CVPL'!$B$11:$T$521,18,0)</f>
        <v>Không đạt</v>
      </c>
      <c r="L165" s="38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93" customFormat="1" ht="44.25" customHeight="1">
      <c r="A166" s="57">
        <v>7</v>
      </c>
      <c r="B166" s="58" t="s">
        <v>298</v>
      </c>
      <c r="C166" s="57" t="s">
        <v>30</v>
      </c>
      <c r="D166" s="59" t="s">
        <v>299</v>
      </c>
      <c r="E166" s="60" t="s">
        <v>286</v>
      </c>
      <c r="F166" s="57" t="s">
        <v>287</v>
      </c>
      <c r="G166" s="37">
        <f>VLOOKUP($B166,'[1]CVPL'!$B$11:$T$521,14,0)</f>
        <v>0</v>
      </c>
      <c r="H166" s="37">
        <f>VLOOKUP($B166,'[1]CVPL'!$B$11:$T$521,15,0)</f>
        <v>0</v>
      </c>
      <c r="I166" s="37">
        <f>VLOOKUP($B166,'[1]CVPL'!$B$11:$T$521,16,0)</f>
        <v>0</v>
      </c>
      <c r="J166" s="37">
        <f>VLOOKUP($B166,'[1]CVPL'!$B$11:$T$521,17,0)</f>
        <v>0</v>
      </c>
      <c r="K166" s="38" t="s">
        <v>65</v>
      </c>
      <c r="L166" s="38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93" customFormat="1" ht="44.25" customHeight="1">
      <c r="A167" s="57">
        <v>8</v>
      </c>
      <c r="B167" s="58" t="s">
        <v>300</v>
      </c>
      <c r="C167" s="57" t="s">
        <v>30</v>
      </c>
      <c r="D167" s="59" t="s">
        <v>301</v>
      </c>
      <c r="E167" s="60" t="s">
        <v>286</v>
      </c>
      <c r="F167" s="57" t="s">
        <v>287</v>
      </c>
      <c r="G167" s="37">
        <f>VLOOKUP($B167,'[1]CVPL'!$B$11:$T$521,14,0)</f>
        <v>75.26666666666667</v>
      </c>
      <c r="H167" s="37">
        <f>VLOOKUP($B167,'[1]CVPL'!$B$11:$T$521,15,0)</f>
        <v>29.166666666666668</v>
      </c>
      <c r="I167" s="37">
        <f>VLOOKUP($B167,'[1]CVPL'!$B$11:$T$521,16,0)</f>
        <v>29.333333333333332</v>
      </c>
      <c r="J167" s="37">
        <f>VLOOKUP($B167,'[1]CVPL'!$B$11:$T$521,17,0)</f>
        <v>133.76666666666668</v>
      </c>
      <c r="K167" s="38" t="str">
        <f>VLOOKUP($B167,'[1]CVPL'!$B$11:$T$521,18,0)</f>
        <v>Đạt</v>
      </c>
      <c r="L167" s="38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93" customFormat="1" ht="44.25" customHeight="1">
      <c r="A168" s="57">
        <v>9</v>
      </c>
      <c r="B168" s="58" t="s">
        <v>302</v>
      </c>
      <c r="C168" s="57" t="s">
        <v>21</v>
      </c>
      <c r="D168" s="59" t="s">
        <v>303</v>
      </c>
      <c r="E168" s="60" t="s">
        <v>286</v>
      </c>
      <c r="F168" s="57" t="s">
        <v>287</v>
      </c>
      <c r="G168" s="37">
        <f>VLOOKUP($B168,'[1]CVPL'!$B$11:$T$521,14,0)</f>
        <v>72.28333333333333</v>
      </c>
      <c r="H168" s="37">
        <f>VLOOKUP($B168,'[1]CVPL'!$B$11:$T$521,15,0)</f>
        <v>29.666666666666668</v>
      </c>
      <c r="I168" s="37">
        <f>VLOOKUP($B168,'[1]CVPL'!$B$11:$T$521,16,0)</f>
        <v>32</v>
      </c>
      <c r="J168" s="37">
        <f>VLOOKUP($B168,'[1]CVPL'!$B$11:$T$521,17,0)</f>
        <v>133.95</v>
      </c>
      <c r="K168" s="38" t="str">
        <f>VLOOKUP($B168,'[1]CVPL'!$B$11:$T$521,18,0)</f>
        <v>Đạt</v>
      </c>
      <c r="L168" s="38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93" customFormat="1" ht="44.25" customHeight="1">
      <c r="A169" s="57">
        <v>10</v>
      </c>
      <c r="B169" s="58" t="s">
        <v>304</v>
      </c>
      <c r="C169" s="57" t="s">
        <v>21</v>
      </c>
      <c r="D169" s="59" t="s">
        <v>305</v>
      </c>
      <c r="E169" s="60" t="s">
        <v>236</v>
      </c>
      <c r="F169" s="57" t="s">
        <v>287</v>
      </c>
      <c r="G169" s="37">
        <f>VLOOKUP($B169,'[1]CVPL'!$B$11:$T$521,14,0)</f>
        <v>69.41666666666667</v>
      </c>
      <c r="H169" s="37">
        <f>VLOOKUP($B169,'[1]CVPL'!$B$11:$T$521,15,0)</f>
        <v>29</v>
      </c>
      <c r="I169" s="37">
        <f>VLOOKUP($B169,'[1]CVPL'!$B$11:$T$521,16,0)</f>
        <v>30.5</v>
      </c>
      <c r="J169" s="37">
        <f>VLOOKUP($B169,'[1]CVPL'!$B$11:$T$521,17,0)</f>
        <v>128.91666666666669</v>
      </c>
      <c r="K169" s="38" t="str">
        <f>VLOOKUP($B169,'[1]CVPL'!$B$11:$T$521,18,0)</f>
        <v>Đạt</v>
      </c>
      <c r="L169" s="38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93" customFormat="1" ht="44.25" customHeight="1">
      <c r="A170" s="57">
        <v>11</v>
      </c>
      <c r="B170" s="58" t="s">
        <v>306</v>
      </c>
      <c r="C170" s="57" t="s">
        <v>21</v>
      </c>
      <c r="D170" s="59" t="s">
        <v>307</v>
      </c>
      <c r="E170" s="60" t="s">
        <v>286</v>
      </c>
      <c r="F170" s="57" t="s">
        <v>287</v>
      </c>
      <c r="G170" s="37">
        <f>VLOOKUP($B170,'[1]CVPL'!$B$11:$T$521,14,0)</f>
        <v>79.38333333333334</v>
      </c>
      <c r="H170" s="37">
        <f>VLOOKUP($B170,'[1]CVPL'!$B$11:$T$521,15,0)</f>
        <v>21.5</v>
      </c>
      <c r="I170" s="37">
        <f>VLOOKUP($B170,'[1]CVPL'!$B$11:$T$521,16,0)</f>
        <v>21.333333333333332</v>
      </c>
      <c r="J170" s="37">
        <f>VLOOKUP($B170,'[1]CVPL'!$B$11:$T$521,17,0)</f>
        <v>122.21666666666667</v>
      </c>
      <c r="K170" s="38" t="str">
        <f>VLOOKUP($B170,'[1]CVPL'!$B$11:$T$521,18,0)</f>
        <v>Không đạt</v>
      </c>
      <c r="L170" s="38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93" customFormat="1" ht="44.25" customHeight="1">
      <c r="A171" s="57">
        <v>12</v>
      </c>
      <c r="B171" s="58" t="s">
        <v>308</v>
      </c>
      <c r="C171" s="57" t="s">
        <v>30</v>
      </c>
      <c r="D171" s="59" t="s">
        <v>309</v>
      </c>
      <c r="E171" s="60" t="s">
        <v>286</v>
      </c>
      <c r="F171" s="57" t="s">
        <v>287</v>
      </c>
      <c r="G171" s="37">
        <f>VLOOKUP($B171,'[1]CVPL'!$B$11:$T$521,14,0)</f>
        <v>74.46666666666667</v>
      </c>
      <c r="H171" s="37">
        <f>VLOOKUP($B171,'[1]CVPL'!$B$11:$T$521,15,0)</f>
        <v>24</v>
      </c>
      <c r="I171" s="37">
        <f>VLOOKUP($B171,'[1]CVPL'!$B$11:$T$521,16,0)</f>
        <v>24.5</v>
      </c>
      <c r="J171" s="37">
        <f>VLOOKUP($B171,'[1]CVPL'!$B$11:$T$521,17,0)</f>
        <v>122.96666666666667</v>
      </c>
      <c r="K171" s="38" t="str">
        <f>VLOOKUP($B171,'[1]CVPL'!$B$11:$T$521,18,0)</f>
        <v>Không đạt</v>
      </c>
      <c r="L171" s="38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93" customFormat="1" ht="44.25" customHeight="1">
      <c r="A172" s="57">
        <v>13</v>
      </c>
      <c r="B172" s="58" t="s">
        <v>310</v>
      </c>
      <c r="C172" s="57" t="s">
        <v>30</v>
      </c>
      <c r="D172" s="59" t="s">
        <v>311</v>
      </c>
      <c r="E172" s="60" t="s">
        <v>47</v>
      </c>
      <c r="F172" s="57" t="s">
        <v>287</v>
      </c>
      <c r="G172" s="37">
        <f>VLOOKUP($B172,'[1]CVPL'!$B$11:$T$521,14,0)</f>
        <v>76.10000000000001</v>
      </c>
      <c r="H172" s="37">
        <f>VLOOKUP($B172,'[1]CVPL'!$B$11:$T$521,15,0)</f>
        <v>21.166666666666668</v>
      </c>
      <c r="I172" s="37">
        <f>VLOOKUP($B172,'[1]CVPL'!$B$11:$T$521,16,0)</f>
        <v>21.5</v>
      </c>
      <c r="J172" s="37">
        <f>VLOOKUP($B172,'[1]CVPL'!$B$11:$T$521,17,0)</f>
        <v>118.76666666666668</v>
      </c>
      <c r="K172" s="38" t="str">
        <f>VLOOKUP($B172,'[1]CVPL'!$B$11:$T$521,18,0)</f>
        <v>Không đạt</v>
      </c>
      <c r="L172" s="38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93" customFormat="1" ht="44.25" customHeight="1">
      <c r="A173" s="57">
        <v>14</v>
      </c>
      <c r="B173" s="58" t="s">
        <v>312</v>
      </c>
      <c r="C173" s="57" t="s">
        <v>21</v>
      </c>
      <c r="D173" s="59" t="s">
        <v>313</v>
      </c>
      <c r="E173" s="60" t="s">
        <v>286</v>
      </c>
      <c r="F173" s="57" t="s">
        <v>287</v>
      </c>
      <c r="G173" s="37">
        <f>VLOOKUP($B173,'[1]CVPL'!$B$11:$T$521,14,0)</f>
        <v>72.25</v>
      </c>
      <c r="H173" s="37">
        <f>VLOOKUP($B173,'[1]CVPL'!$B$11:$T$521,15,0)</f>
        <v>33.5</v>
      </c>
      <c r="I173" s="37">
        <f>VLOOKUP($B173,'[1]CVPL'!$B$11:$T$521,16,0)</f>
        <v>33.666666666666664</v>
      </c>
      <c r="J173" s="37">
        <f>VLOOKUP($B173,'[1]CVPL'!$B$11:$T$521,17,0)</f>
        <v>139.41666666666666</v>
      </c>
      <c r="K173" s="38" t="str">
        <f>VLOOKUP($B173,'[1]CVPL'!$B$11:$T$521,18,0)</f>
        <v>Đạt</v>
      </c>
      <c r="L173" s="38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93" customFormat="1" ht="44.25" customHeight="1">
      <c r="A174" s="57">
        <v>15</v>
      </c>
      <c r="B174" s="58" t="s">
        <v>314</v>
      </c>
      <c r="C174" s="57" t="s">
        <v>30</v>
      </c>
      <c r="D174" s="59" t="s">
        <v>315</v>
      </c>
      <c r="E174" s="60" t="s">
        <v>47</v>
      </c>
      <c r="F174" s="57" t="s">
        <v>287</v>
      </c>
      <c r="G174" s="37">
        <f>VLOOKUP($B174,'[1]CVPL'!$B$11:$T$521,14,0)</f>
        <v>74.45</v>
      </c>
      <c r="H174" s="37">
        <f>VLOOKUP($B174,'[1]CVPL'!$B$11:$T$521,15,0)</f>
        <v>31.833333333333332</v>
      </c>
      <c r="I174" s="37">
        <f>VLOOKUP($B174,'[1]CVPL'!$B$11:$T$521,16,0)</f>
        <v>31.333333333333332</v>
      </c>
      <c r="J174" s="37">
        <f>VLOOKUP($B174,'[1]CVPL'!$B$11:$T$521,17,0)</f>
        <v>137.61666666666667</v>
      </c>
      <c r="K174" s="38" t="str">
        <f>VLOOKUP($B174,'[1]CVPL'!$B$11:$T$521,18,0)</f>
        <v>Đạt</v>
      </c>
      <c r="L174" s="38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93" customFormat="1" ht="44.25" customHeight="1">
      <c r="A175" s="57">
        <v>16</v>
      </c>
      <c r="B175" s="58" t="s">
        <v>316</v>
      </c>
      <c r="C175" s="57" t="s">
        <v>21</v>
      </c>
      <c r="D175" s="59" t="s">
        <v>317</v>
      </c>
      <c r="E175" s="60" t="s">
        <v>286</v>
      </c>
      <c r="F175" s="57" t="s">
        <v>287</v>
      </c>
      <c r="G175" s="37">
        <f>VLOOKUP($B175,'[1]CVPL'!$B$11:$T$521,14,0)</f>
        <v>82.06666666666666</v>
      </c>
      <c r="H175" s="37">
        <f>VLOOKUP($B175,'[1]CVPL'!$B$11:$T$521,15,0)</f>
        <v>32.5</v>
      </c>
      <c r="I175" s="37">
        <f>VLOOKUP($B175,'[1]CVPL'!$B$11:$T$521,16,0)</f>
        <v>29.333333333333332</v>
      </c>
      <c r="J175" s="37">
        <f>VLOOKUP($B175,'[1]CVPL'!$B$11:$T$521,17,0)</f>
        <v>143.9</v>
      </c>
      <c r="K175" s="38" t="str">
        <f>VLOOKUP($B175,'[1]CVPL'!$B$11:$T$521,18,0)</f>
        <v>Đạt</v>
      </c>
      <c r="L175" s="38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93" customFormat="1" ht="44.25" customHeight="1">
      <c r="A176" s="57">
        <v>17</v>
      </c>
      <c r="B176" s="58" t="s">
        <v>318</v>
      </c>
      <c r="C176" s="57" t="s">
        <v>30</v>
      </c>
      <c r="D176" s="59" t="s">
        <v>319</v>
      </c>
      <c r="E176" s="60" t="s">
        <v>286</v>
      </c>
      <c r="F176" s="57" t="s">
        <v>287</v>
      </c>
      <c r="G176" s="37">
        <f>VLOOKUP($B176,'[1]CVPL'!$B$11:$T$521,14,0)</f>
        <v>74.26666666666667</v>
      </c>
      <c r="H176" s="37">
        <f>VLOOKUP($B176,'[1]CVPL'!$B$11:$T$521,15,0)</f>
        <v>21.166666666666668</v>
      </c>
      <c r="I176" s="37">
        <f>VLOOKUP($B176,'[1]CVPL'!$B$11:$T$521,16,0)</f>
        <v>20.5</v>
      </c>
      <c r="J176" s="37">
        <f>VLOOKUP($B176,'[1]CVPL'!$B$11:$T$521,17,0)</f>
        <v>115.93333333333334</v>
      </c>
      <c r="K176" s="38" t="str">
        <f>VLOOKUP($B176,'[1]CVPL'!$B$11:$T$521,18,0)</f>
        <v>Không đạt</v>
      </c>
      <c r="L176" s="38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93" customFormat="1" ht="44.25" customHeight="1">
      <c r="A177" s="57">
        <v>18</v>
      </c>
      <c r="B177" s="58" t="s">
        <v>320</v>
      </c>
      <c r="C177" s="57" t="s">
        <v>30</v>
      </c>
      <c r="D177" s="94" t="s">
        <v>321</v>
      </c>
      <c r="E177" s="60" t="s">
        <v>286</v>
      </c>
      <c r="F177" s="57" t="s">
        <v>287</v>
      </c>
      <c r="G177" s="37">
        <f>VLOOKUP($B177,'[1]CVPL'!$B$11:$T$521,14,0)</f>
        <v>74.64999999999999</v>
      </c>
      <c r="H177" s="37">
        <f>VLOOKUP($B177,'[1]CVPL'!$B$11:$T$521,15,0)</f>
        <v>17.166666666666668</v>
      </c>
      <c r="I177" s="37">
        <f>VLOOKUP($B177,'[1]CVPL'!$B$11:$T$521,16,0)</f>
        <v>17.5</v>
      </c>
      <c r="J177" s="37">
        <f>VLOOKUP($B177,'[1]CVPL'!$B$11:$T$521,17,0)</f>
        <v>109.31666666666666</v>
      </c>
      <c r="K177" s="38" t="str">
        <f>VLOOKUP($B177,'[1]CVPL'!$B$11:$T$521,18,0)</f>
        <v>Không đạt</v>
      </c>
      <c r="L177" s="38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93" customFormat="1" ht="44.25" customHeight="1">
      <c r="A178" s="57">
        <v>19</v>
      </c>
      <c r="B178" s="58" t="s">
        <v>322</v>
      </c>
      <c r="C178" s="57" t="s">
        <v>30</v>
      </c>
      <c r="D178" s="94" t="s">
        <v>323</v>
      </c>
      <c r="E178" s="60" t="s">
        <v>31</v>
      </c>
      <c r="F178" s="57" t="s">
        <v>287</v>
      </c>
      <c r="G178" s="37">
        <f>VLOOKUP($B178,'[1]CVPL'!$B$11:$T$521,14,0)</f>
        <v>80.31666666666666</v>
      </c>
      <c r="H178" s="37">
        <f>VLOOKUP($B178,'[1]CVPL'!$B$11:$T$521,15,0)</f>
        <v>19.833333333333332</v>
      </c>
      <c r="I178" s="37">
        <f>VLOOKUP($B178,'[1]CVPL'!$B$11:$T$521,16,0)</f>
        <v>19.666666666666668</v>
      </c>
      <c r="J178" s="37">
        <f>VLOOKUP($B178,'[1]CVPL'!$B$11:$T$521,17,0)</f>
        <v>119.81666666666666</v>
      </c>
      <c r="K178" s="38" t="str">
        <f>VLOOKUP($B178,'[1]CVPL'!$B$11:$T$521,18,0)</f>
        <v>Không đạt</v>
      </c>
      <c r="L178" s="38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93" customFormat="1" ht="44.25" customHeight="1">
      <c r="A179" s="57">
        <v>20</v>
      </c>
      <c r="B179" s="58" t="s">
        <v>324</v>
      </c>
      <c r="C179" s="57" t="s">
        <v>30</v>
      </c>
      <c r="D179" s="94" t="s">
        <v>325</v>
      </c>
      <c r="E179" s="60" t="s">
        <v>286</v>
      </c>
      <c r="F179" s="57" t="s">
        <v>287</v>
      </c>
      <c r="G179" s="37">
        <f>VLOOKUP($B179,'[1]CVPL'!$B$11:$T$521,14,0)</f>
        <v>79.38333333333334</v>
      </c>
      <c r="H179" s="37">
        <f>VLOOKUP($B179,'[1]CVPL'!$B$11:$T$521,15,0)</f>
        <v>22.166666666666668</v>
      </c>
      <c r="I179" s="37">
        <f>VLOOKUP($B179,'[1]CVPL'!$B$11:$T$521,16,0)</f>
        <v>21.833333333333332</v>
      </c>
      <c r="J179" s="37">
        <f>VLOOKUP($B179,'[1]CVPL'!$B$11:$T$521,17,0)</f>
        <v>123.38333333333334</v>
      </c>
      <c r="K179" s="38" t="str">
        <f>VLOOKUP($B179,'[1]CVPL'!$B$11:$T$521,18,0)</f>
        <v>Không đạt</v>
      </c>
      <c r="L179" s="38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93" customFormat="1" ht="44.25" customHeight="1">
      <c r="A180" s="57">
        <v>21</v>
      </c>
      <c r="B180" s="58" t="s">
        <v>326</v>
      </c>
      <c r="C180" s="57" t="s">
        <v>30</v>
      </c>
      <c r="D180" s="94" t="s">
        <v>327</v>
      </c>
      <c r="E180" s="60" t="s">
        <v>31</v>
      </c>
      <c r="F180" s="57" t="s">
        <v>287</v>
      </c>
      <c r="G180" s="37">
        <f>VLOOKUP($B180,'[1]CVPL'!$B$11:$T$521,14,0)</f>
        <v>71.45</v>
      </c>
      <c r="H180" s="37">
        <f>VLOOKUP($B180,'[1]CVPL'!$B$11:$T$521,15,0)</f>
        <v>25.333333333333332</v>
      </c>
      <c r="I180" s="37">
        <f>VLOOKUP($B180,'[1]CVPL'!$B$11:$T$521,16,0)</f>
        <v>25.333333333333332</v>
      </c>
      <c r="J180" s="37">
        <f>VLOOKUP($B180,'[1]CVPL'!$B$11:$T$521,17,0)</f>
        <v>122.11666666666666</v>
      </c>
      <c r="K180" s="38" t="str">
        <f>VLOOKUP($B180,'[1]CVPL'!$B$11:$T$521,18,0)</f>
        <v>Đạt</v>
      </c>
      <c r="L180" s="38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93" customFormat="1" ht="44.25" customHeight="1">
      <c r="A181" s="57">
        <v>22</v>
      </c>
      <c r="B181" s="58" t="s">
        <v>328</v>
      </c>
      <c r="C181" s="57" t="s">
        <v>30</v>
      </c>
      <c r="D181" s="94" t="s">
        <v>329</v>
      </c>
      <c r="E181" s="60" t="s">
        <v>286</v>
      </c>
      <c r="F181" s="57" t="s">
        <v>287</v>
      </c>
      <c r="G181" s="37">
        <f>VLOOKUP($B181,'[1]CVPL'!$B$11:$T$521,14,0)</f>
        <v>77.08333333333333</v>
      </c>
      <c r="H181" s="37">
        <f>VLOOKUP($B181,'[1]CVPL'!$B$11:$T$521,15,0)</f>
        <v>20</v>
      </c>
      <c r="I181" s="37">
        <f>VLOOKUP($B181,'[1]CVPL'!$B$11:$T$521,16,0)</f>
        <v>19.833333333333332</v>
      </c>
      <c r="J181" s="37">
        <f>VLOOKUP($B181,'[1]CVPL'!$B$11:$T$521,17,0)</f>
        <v>116.91666666666666</v>
      </c>
      <c r="K181" s="38" t="str">
        <f>VLOOKUP($B181,'[1]CVPL'!$B$11:$T$521,18,0)</f>
        <v>Không đạt</v>
      </c>
      <c r="L181" s="38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96" customFormat="1" ht="44.25" customHeight="1">
      <c r="A182" s="57">
        <v>23</v>
      </c>
      <c r="B182" s="58" t="s">
        <v>330</v>
      </c>
      <c r="C182" s="57" t="s">
        <v>30</v>
      </c>
      <c r="D182" s="94" t="s">
        <v>331</v>
      </c>
      <c r="E182" s="60" t="s">
        <v>286</v>
      </c>
      <c r="F182" s="57" t="s">
        <v>287</v>
      </c>
      <c r="G182" s="37">
        <f>VLOOKUP($B182,'[1]CVPL'!$B$11:$T$521,14,0)</f>
        <v>79.41666666666667</v>
      </c>
      <c r="H182" s="37">
        <f>VLOOKUP($B182,'[1]CVPL'!$B$11:$T$521,15,0)</f>
        <v>20.166666666666668</v>
      </c>
      <c r="I182" s="37">
        <f>VLOOKUP($B182,'[1]CVPL'!$B$11:$T$521,16,0)</f>
        <v>21.333333333333332</v>
      </c>
      <c r="J182" s="37">
        <f>VLOOKUP($B182,'[1]CVPL'!$B$11:$T$521,17,0)</f>
        <v>120.91666666666667</v>
      </c>
      <c r="K182" s="38" t="str">
        <f>VLOOKUP($B182,'[1]CVPL'!$B$11:$T$521,18,0)</f>
        <v>Không đạt</v>
      </c>
      <c r="L182" s="38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82" customFormat="1" ht="27" customHeight="1">
      <c r="A183" s="143" t="s">
        <v>332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5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</row>
    <row r="184" spans="1:23" s="82" customFormat="1" ht="26.25" customHeight="1">
      <c r="A184" s="143" t="s">
        <v>333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5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</row>
    <row r="185" spans="1:23" s="96" customFormat="1" ht="55.5" customHeight="1">
      <c r="A185" s="57">
        <v>1</v>
      </c>
      <c r="B185" s="58" t="s">
        <v>334</v>
      </c>
      <c r="C185" s="57" t="s">
        <v>30</v>
      </c>
      <c r="D185" s="97" t="s">
        <v>335</v>
      </c>
      <c r="E185" s="60" t="s">
        <v>179</v>
      </c>
      <c r="F185" s="57" t="s">
        <v>336</v>
      </c>
      <c r="G185" s="37">
        <f>VLOOKUP($B185,'[1]CVPL'!$B$11:$T$521,14,0)</f>
        <v>63.333333333333336</v>
      </c>
      <c r="H185" s="37">
        <f>VLOOKUP($B185,'[1]CVPL'!$B$11:$T$521,15,0)</f>
        <v>29.5</v>
      </c>
      <c r="I185" s="37">
        <f>VLOOKUP($B185,'[1]CVPL'!$B$11:$T$521,16,0)</f>
        <v>30.166666666666668</v>
      </c>
      <c r="J185" s="37">
        <f>VLOOKUP($B185,'[1]CVPL'!$B$11:$T$521,17,0)</f>
        <v>123.00000000000001</v>
      </c>
      <c r="K185" s="38" t="str">
        <f>VLOOKUP($B185,'[1]CVPL'!$B$11:$T$521,18,0)</f>
        <v>Đạt</v>
      </c>
      <c r="L185" s="38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96" customFormat="1" ht="57.75" customHeight="1">
      <c r="A186" s="57">
        <v>2</v>
      </c>
      <c r="B186" s="58" t="s">
        <v>337</v>
      </c>
      <c r="C186" s="57" t="s">
        <v>21</v>
      </c>
      <c r="D186" s="97" t="s">
        <v>338</v>
      </c>
      <c r="E186" s="60" t="s">
        <v>179</v>
      </c>
      <c r="F186" s="57" t="s">
        <v>336</v>
      </c>
      <c r="G186" s="37">
        <f>VLOOKUP($B186,'[1]CVPL'!$B$11:$T$521,14,0)</f>
        <v>63.333333333333336</v>
      </c>
      <c r="H186" s="37">
        <f>VLOOKUP($B186,'[1]CVPL'!$B$11:$T$521,15,0)</f>
        <v>20.833333333333332</v>
      </c>
      <c r="I186" s="37">
        <f>VLOOKUP($B186,'[1]CVPL'!$B$11:$T$521,16,0)</f>
        <v>22.166666666666668</v>
      </c>
      <c r="J186" s="37">
        <f>VLOOKUP($B186,'[1]CVPL'!$B$11:$T$521,17,0)</f>
        <v>106.33333333333334</v>
      </c>
      <c r="K186" s="38" t="str">
        <f>VLOOKUP($B186,'[1]CVPL'!$B$11:$T$521,18,0)</f>
        <v>Không đạt</v>
      </c>
      <c r="L186" s="38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96" customFormat="1" ht="57.75" customHeight="1">
      <c r="A187" s="57">
        <v>3</v>
      </c>
      <c r="B187" s="58" t="s">
        <v>339</v>
      </c>
      <c r="C187" s="57" t="s">
        <v>30</v>
      </c>
      <c r="D187" s="97" t="s">
        <v>340</v>
      </c>
      <c r="E187" s="60" t="s">
        <v>179</v>
      </c>
      <c r="F187" s="57" t="s">
        <v>336</v>
      </c>
      <c r="G187" s="37">
        <v>71.33333333333333</v>
      </c>
      <c r="H187" s="37">
        <v>25</v>
      </c>
      <c r="I187" s="37">
        <v>25.166666666666668</v>
      </c>
      <c r="J187" s="37">
        <v>121.5</v>
      </c>
      <c r="K187" s="38" t="s">
        <v>34</v>
      </c>
      <c r="L187" s="38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96" customFormat="1" ht="57.75" customHeight="1">
      <c r="A188" s="57">
        <v>4</v>
      </c>
      <c r="B188" s="58" t="s">
        <v>341</v>
      </c>
      <c r="C188" s="57" t="s">
        <v>30</v>
      </c>
      <c r="D188" s="97" t="s">
        <v>342</v>
      </c>
      <c r="E188" s="60" t="s">
        <v>179</v>
      </c>
      <c r="F188" s="57" t="s">
        <v>336</v>
      </c>
      <c r="G188" s="37">
        <f>VLOOKUP($B188,'[1]CVPL'!$B$11:$T$521,14,0)</f>
        <v>0</v>
      </c>
      <c r="H188" s="37">
        <f>VLOOKUP($B188,'[1]CVPL'!$B$11:$T$521,15,0)</f>
        <v>0</v>
      </c>
      <c r="I188" s="37">
        <f>VLOOKUP($B188,'[1]CVPL'!$B$11:$T$521,16,0)</f>
        <v>0</v>
      </c>
      <c r="J188" s="37">
        <f>VLOOKUP($B188,'[1]CVPL'!$B$11:$T$521,17,0)</f>
        <v>0</v>
      </c>
      <c r="K188" s="38" t="s">
        <v>65</v>
      </c>
      <c r="L188" s="38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96" customFormat="1" ht="57.75" customHeight="1">
      <c r="A189" s="57">
        <v>5</v>
      </c>
      <c r="B189" s="58" t="s">
        <v>343</v>
      </c>
      <c r="C189" s="57" t="s">
        <v>21</v>
      </c>
      <c r="D189" s="97" t="s">
        <v>344</v>
      </c>
      <c r="E189" s="60" t="s">
        <v>179</v>
      </c>
      <c r="F189" s="57" t="s">
        <v>336</v>
      </c>
      <c r="G189" s="37">
        <f>VLOOKUP($B189,'[1]CVPL'!$B$11:$T$521,14,0)</f>
        <v>65</v>
      </c>
      <c r="H189" s="37">
        <f>VLOOKUP($B189,'[1]CVPL'!$B$11:$T$521,15,0)</f>
        <v>28.333333333333332</v>
      </c>
      <c r="I189" s="37">
        <f>VLOOKUP($B189,'[1]CVPL'!$B$11:$T$521,16,0)</f>
        <v>28.5</v>
      </c>
      <c r="J189" s="37">
        <f>VLOOKUP($B189,'[1]CVPL'!$B$11:$T$521,17,0)</f>
        <v>121.83333333333333</v>
      </c>
      <c r="K189" s="38" t="str">
        <f>VLOOKUP($B189,'[1]CVPL'!$B$11:$T$521,18,0)</f>
        <v>Đạt</v>
      </c>
      <c r="L189" s="38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96" customFormat="1" ht="57.75" customHeight="1">
      <c r="A190" s="57">
        <v>6</v>
      </c>
      <c r="B190" s="58" t="s">
        <v>345</v>
      </c>
      <c r="C190" s="57" t="s">
        <v>21</v>
      </c>
      <c r="D190" s="97" t="s">
        <v>346</v>
      </c>
      <c r="E190" s="60" t="s">
        <v>179</v>
      </c>
      <c r="F190" s="57" t="s">
        <v>336</v>
      </c>
      <c r="G190" s="37">
        <f>VLOOKUP($B190,'[1]CVPL'!$B$11:$T$521,14,0)</f>
        <v>61.01666666666667</v>
      </c>
      <c r="H190" s="37">
        <f>VLOOKUP($B190,'[1]CVPL'!$B$11:$T$521,15,0)</f>
        <v>27.5</v>
      </c>
      <c r="I190" s="37">
        <f>VLOOKUP($B190,'[1]CVPL'!$B$11:$T$521,16,0)</f>
        <v>26</v>
      </c>
      <c r="J190" s="37">
        <f>VLOOKUP($B190,'[1]CVPL'!$B$11:$T$521,17,0)</f>
        <v>114.51666666666668</v>
      </c>
      <c r="K190" s="38" t="str">
        <f>VLOOKUP($B190,'[1]CVPL'!$B$11:$T$521,18,0)</f>
        <v>Đạt</v>
      </c>
      <c r="L190" s="38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96" customFormat="1" ht="57.75" customHeight="1">
      <c r="A191" s="57">
        <v>7</v>
      </c>
      <c r="B191" s="58" t="s">
        <v>347</v>
      </c>
      <c r="C191" s="57" t="s">
        <v>30</v>
      </c>
      <c r="D191" s="97" t="s">
        <v>348</v>
      </c>
      <c r="E191" s="60" t="s">
        <v>179</v>
      </c>
      <c r="F191" s="57" t="s">
        <v>336</v>
      </c>
      <c r="G191" s="37">
        <v>60</v>
      </c>
      <c r="H191" s="37">
        <v>25</v>
      </c>
      <c r="I191" s="37">
        <v>25</v>
      </c>
      <c r="J191" s="37">
        <v>110</v>
      </c>
      <c r="K191" s="38" t="s">
        <v>34</v>
      </c>
      <c r="L191" s="38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96" customFormat="1" ht="54" customHeight="1">
      <c r="A192" s="57">
        <v>8</v>
      </c>
      <c r="B192" s="58" t="s">
        <v>121</v>
      </c>
      <c r="C192" s="57" t="s">
        <v>30</v>
      </c>
      <c r="D192" s="97" t="s">
        <v>349</v>
      </c>
      <c r="E192" s="60" t="s">
        <v>179</v>
      </c>
      <c r="F192" s="57" t="s">
        <v>336</v>
      </c>
      <c r="G192" s="37">
        <f>VLOOKUP($B192,'[1]CVPL'!$B$11:$T$521,14,0)</f>
        <v>71.08333333333333</v>
      </c>
      <c r="H192" s="37">
        <f>VLOOKUP($B192,'[1]CVPL'!$B$11:$T$521,15,0)</f>
        <v>25.833333333333332</v>
      </c>
      <c r="I192" s="37">
        <f>VLOOKUP($B192,'[1]CVPL'!$B$11:$T$521,16,0)</f>
        <v>26.833333333333332</v>
      </c>
      <c r="J192" s="37">
        <f>VLOOKUP($B192,'[1]CVPL'!$B$11:$T$521,17,0)</f>
        <v>123.74999999999999</v>
      </c>
      <c r="K192" s="38" t="str">
        <f>VLOOKUP($B192,'[1]CVPL'!$B$11:$T$521,18,0)</f>
        <v>Đạt</v>
      </c>
      <c r="L192" s="38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96" customFormat="1" ht="57.75" customHeight="1">
      <c r="A193" s="57">
        <v>9</v>
      </c>
      <c r="B193" s="58" t="s">
        <v>350</v>
      </c>
      <c r="C193" s="57" t="s">
        <v>30</v>
      </c>
      <c r="D193" s="97" t="s">
        <v>351</v>
      </c>
      <c r="E193" s="60" t="s">
        <v>179</v>
      </c>
      <c r="F193" s="57" t="s">
        <v>336</v>
      </c>
      <c r="G193" s="37">
        <f>VLOOKUP($B193,'[1]CVPL'!$B$11:$T$521,14,0)</f>
        <v>64.63333333333334</v>
      </c>
      <c r="H193" s="37">
        <f>VLOOKUP($B193,'[1]CVPL'!$B$11:$T$521,15,0)</f>
        <v>22.333333333333332</v>
      </c>
      <c r="I193" s="37">
        <f>VLOOKUP($B193,'[1]CVPL'!$B$11:$T$521,16,0)</f>
        <v>23</v>
      </c>
      <c r="J193" s="37">
        <f>VLOOKUP($B193,'[1]CVPL'!$B$11:$T$521,17,0)</f>
        <v>109.96666666666667</v>
      </c>
      <c r="K193" s="38" t="str">
        <f>VLOOKUP($B193,'[1]CVPL'!$B$11:$T$521,18,0)</f>
        <v>Không đạt</v>
      </c>
      <c r="L193" s="38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96" customFormat="1" ht="57.75" customHeight="1">
      <c r="A194" s="57">
        <v>10</v>
      </c>
      <c r="B194" s="58" t="s">
        <v>352</v>
      </c>
      <c r="C194" s="57" t="s">
        <v>30</v>
      </c>
      <c r="D194" s="97" t="s">
        <v>353</v>
      </c>
      <c r="E194" s="60" t="s">
        <v>179</v>
      </c>
      <c r="F194" s="57" t="s">
        <v>336</v>
      </c>
      <c r="G194" s="37">
        <f>VLOOKUP($B194,'[1]CVPL'!$B$11:$T$521,14,0)</f>
        <v>69.63333333333334</v>
      </c>
      <c r="H194" s="37">
        <f>VLOOKUP($B194,'[1]CVPL'!$B$11:$T$521,15,0)</f>
        <v>28.5</v>
      </c>
      <c r="I194" s="37">
        <f>VLOOKUP($B194,'[1]CVPL'!$B$11:$T$521,16,0)</f>
        <v>28.666666666666668</v>
      </c>
      <c r="J194" s="37">
        <f>VLOOKUP($B194,'[1]CVPL'!$B$11:$T$521,17,0)</f>
        <v>126.80000000000001</v>
      </c>
      <c r="K194" s="38" t="str">
        <f>VLOOKUP($B194,'[1]CVPL'!$B$11:$T$521,18,0)</f>
        <v>Đạt</v>
      </c>
      <c r="L194" s="38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96" customFormat="1" ht="55.5" customHeight="1">
      <c r="A195" s="57">
        <v>11</v>
      </c>
      <c r="B195" s="58" t="s">
        <v>354</v>
      </c>
      <c r="C195" s="57" t="s">
        <v>30</v>
      </c>
      <c r="D195" s="97" t="s">
        <v>355</v>
      </c>
      <c r="E195" s="60" t="s">
        <v>179</v>
      </c>
      <c r="F195" s="57" t="s">
        <v>336</v>
      </c>
      <c r="G195" s="37">
        <v>77</v>
      </c>
      <c r="H195" s="37">
        <v>25</v>
      </c>
      <c r="I195" s="37">
        <v>25</v>
      </c>
      <c r="J195" s="37">
        <v>127</v>
      </c>
      <c r="K195" s="38" t="s">
        <v>34</v>
      </c>
      <c r="L195" s="38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96" customFormat="1" ht="55.5" customHeight="1">
      <c r="A196" s="57">
        <v>12</v>
      </c>
      <c r="B196" s="58" t="s">
        <v>356</v>
      </c>
      <c r="C196" s="57" t="s">
        <v>30</v>
      </c>
      <c r="D196" s="97" t="s">
        <v>357</v>
      </c>
      <c r="E196" s="60" t="s">
        <v>179</v>
      </c>
      <c r="F196" s="57" t="s">
        <v>336</v>
      </c>
      <c r="G196" s="37">
        <f>VLOOKUP($B196,'[1]CVPL'!$B$11:$T$521,14,0)</f>
        <v>0</v>
      </c>
      <c r="H196" s="37">
        <f>VLOOKUP($B196,'[1]CVPL'!$B$11:$T$521,15,0)</f>
        <v>0</v>
      </c>
      <c r="I196" s="37">
        <f>VLOOKUP($B196,'[1]CVPL'!$B$11:$T$521,16,0)</f>
        <v>0</v>
      </c>
      <c r="J196" s="37">
        <f>VLOOKUP($B196,'[1]CVPL'!$B$11:$T$521,17,0)</f>
        <v>0</v>
      </c>
      <c r="K196" s="38" t="s">
        <v>65</v>
      </c>
      <c r="L196" s="38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96" customFormat="1" ht="55.5" customHeight="1">
      <c r="A197" s="57">
        <v>13</v>
      </c>
      <c r="B197" s="58" t="s">
        <v>358</v>
      </c>
      <c r="C197" s="57" t="s">
        <v>30</v>
      </c>
      <c r="D197" s="97" t="s">
        <v>359</v>
      </c>
      <c r="E197" s="60" t="s">
        <v>31</v>
      </c>
      <c r="F197" s="57" t="s">
        <v>336</v>
      </c>
      <c r="G197" s="37">
        <f>VLOOKUP($B197,'[1]CVPL'!$B$11:$T$521,14,0)</f>
        <v>0</v>
      </c>
      <c r="H197" s="37">
        <f>VLOOKUP($B197,'[1]CVPL'!$B$11:$T$521,15,0)</f>
        <v>0</v>
      </c>
      <c r="I197" s="37">
        <f>VLOOKUP($B197,'[1]CVPL'!$B$11:$T$521,16,0)</f>
        <v>0</v>
      </c>
      <c r="J197" s="37">
        <f>VLOOKUP($B197,'[1]CVPL'!$B$11:$T$521,17,0)</f>
        <v>0</v>
      </c>
      <c r="K197" s="38" t="s">
        <v>65</v>
      </c>
      <c r="L197" s="38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96" customFormat="1" ht="55.5" customHeight="1">
      <c r="A198" s="57">
        <v>14</v>
      </c>
      <c r="B198" s="58" t="s">
        <v>360</v>
      </c>
      <c r="C198" s="57" t="s">
        <v>21</v>
      </c>
      <c r="D198" s="97" t="s">
        <v>361</v>
      </c>
      <c r="E198" s="60" t="s">
        <v>362</v>
      </c>
      <c r="F198" s="57" t="s">
        <v>363</v>
      </c>
      <c r="G198" s="37">
        <f>VLOOKUP($B198,'[1]CVPL'!$B$11:$T$521,14,0)</f>
        <v>0</v>
      </c>
      <c r="H198" s="37">
        <f>VLOOKUP($B198,'[1]CVPL'!$B$11:$T$521,15,0)</f>
        <v>0</v>
      </c>
      <c r="I198" s="37">
        <f>VLOOKUP($B198,'[1]CVPL'!$B$11:$T$521,16,0)</f>
        <v>0</v>
      </c>
      <c r="J198" s="37">
        <f>VLOOKUP($B198,'[1]CVPL'!$B$11:$T$521,17,0)</f>
        <v>0</v>
      </c>
      <c r="K198" s="38" t="s">
        <v>65</v>
      </c>
      <c r="L198" s="38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82" customFormat="1" ht="27" customHeight="1">
      <c r="A199" s="143" t="s">
        <v>364</v>
      </c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5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</row>
    <row r="200" spans="1:23" s="96" customFormat="1" ht="56.25" customHeight="1">
      <c r="A200" s="57">
        <v>1</v>
      </c>
      <c r="B200" s="58" t="s">
        <v>365</v>
      </c>
      <c r="C200" s="57" t="s">
        <v>21</v>
      </c>
      <c r="D200" s="97" t="s">
        <v>366</v>
      </c>
      <c r="E200" s="60" t="s">
        <v>179</v>
      </c>
      <c r="F200" s="57" t="s">
        <v>367</v>
      </c>
      <c r="G200" s="37">
        <f>VLOOKUP($B200,'[1]CVPL'!$B$11:$T$521,14,0)</f>
        <v>63.333333333333336</v>
      </c>
      <c r="H200" s="37">
        <f>VLOOKUP($B200,'[1]CVPL'!$B$11:$T$521,15,0)</f>
        <v>25.833333333333332</v>
      </c>
      <c r="I200" s="37">
        <f>VLOOKUP($B200,'[1]CVPL'!$B$11:$T$521,16,0)</f>
        <v>27.666666666666668</v>
      </c>
      <c r="J200" s="37">
        <f>VLOOKUP($B200,'[1]CVPL'!$B$11:$T$521,17,0)</f>
        <v>116.83333333333334</v>
      </c>
      <c r="K200" s="38" t="str">
        <f>VLOOKUP($B200,'[1]CVPL'!$B$11:$T$521,18,0)</f>
        <v>Đạt</v>
      </c>
      <c r="L200" s="38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96" customFormat="1" ht="56.25" customHeight="1">
      <c r="A201" s="57">
        <v>2</v>
      </c>
      <c r="B201" s="58" t="s">
        <v>368</v>
      </c>
      <c r="C201" s="57" t="s">
        <v>21</v>
      </c>
      <c r="D201" s="97" t="s">
        <v>369</v>
      </c>
      <c r="E201" s="60" t="s">
        <v>179</v>
      </c>
      <c r="F201" s="57" t="s">
        <v>367</v>
      </c>
      <c r="G201" s="37">
        <f>VLOOKUP($B201,'[1]CVPL'!$B$11:$T$521,14,0)</f>
        <v>61.300000000000004</v>
      </c>
      <c r="H201" s="37">
        <f>VLOOKUP($B201,'[1]CVPL'!$B$11:$T$521,15,0)</f>
        <v>25</v>
      </c>
      <c r="I201" s="37">
        <f>VLOOKUP($B201,'[1]CVPL'!$B$11:$T$521,16,0)</f>
        <v>26.833333333333332</v>
      </c>
      <c r="J201" s="37">
        <f>VLOOKUP($B201,'[1]CVPL'!$B$11:$T$521,17,0)</f>
        <v>113.13333333333334</v>
      </c>
      <c r="K201" s="38" t="str">
        <f>VLOOKUP($B201,'[1]CVPL'!$B$11:$T$521,18,0)</f>
        <v>Đạt</v>
      </c>
      <c r="L201" s="38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96" customFormat="1" ht="56.25" customHeight="1">
      <c r="A202" s="57">
        <v>3</v>
      </c>
      <c r="B202" s="58" t="s">
        <v>370</v>
      </c>
      <c r="C202" s="57" t="s">
        <v>21</v>
      </c>
      <c r="D202" s="97" t="s">
        <v>371</v>
      </c>
      <c r="E202" s="60" t="s">
        <v>179</v>
      </c>
      <c r="F202" s="57" t="s">
        <v>367</v>
      </c>
      <c r="G202" s="37">
        <f>VLOOKUP($B202,'[1]CVPL'!$B$11:$T$521,14,0)</f>
        <v>63.61666666666667</v>
      </c>
      <c r="H202" s="37">
        <f>VLOOKUP($B202,'[1]CVPL'!$B$11:$T$521,15,0)</f>
        <v>28.333333333333332</v>
      </c>
      <c r="I202" s="37">
        <f>VLOOKUP($B202,'[1]CVPL'!$B$11:$T$521,16,0)</f>
        <v>28.5</v>
      </c>
      <c r="J202" s="37">
        <f>VLOOKUP($B202,'[1]CVPL'!$B$11:$T$521,17,0)</f>
        <v>120.45</v>
      </c>
      <c r="K202" s="38" t="str">
        <f>VLOOKUP($B202,'[1]CVPL'!$B$11:$T$521,18,0)</f>
        <v>Đạt</v>
      </c>
      <c r="L202" s="38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96" customFormat="1" ht="56.25" customHeight="1">
      <c r="A203" s="57">
        <v>4</v>
      </c>
      <c r="B203" s="58" t="s">
        <v>372</v>
      </c>
      <c r="C203" s="57" t="s">
        <v>30</v>
      </c>
      <c r="D203" s="97" t="s">
        <v>373</v>
      </c>
      <c r="E203" s="60" t="s">
        <v>179</v>
      </c>
      <c r="F203" s="57" t="s">
        <v>367</v>
      </c>
      <c r="G203" s="37">
        <f>VLOOKUP($B203,'[1]CVPL'!$B$11:$T$521,14,0)</f>
        <v>72.06666666666666</v>
      </c>
      <c r="H203" s="37">
        <f>VLOOKUP($B203,'[1]CVPL'!$B$11:$T$521,15,0)</f>
        <v>28.333333333333332</v>
      </c>
      <c r="I203" s="37">
        <f>VLOOKUP($B203,'[1]CVPL'!$B$11:$T$521,16,0)</f>
        <v>30.333333333333332</v>
      </c>
      <c r="J203" s="37">
        <f>VLOOKUP($B203,'[1]CVPL'!$B$11:$T$521,17,0)</f>
        <v>130.73333333333332</v>
      </c>
      <c r="K203" s="38" t="str">
        <f>VLOOKUP($B203,'[1]CVPL'!$B$11:$T$521,18,0)</f>
        <v>Đạt</v>
      </c>
      <c r="L203" s="38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82" customFormat="1" ht="25.5" customHeight="1">
      <c r="A204" s="143" t="s">
        <v>374</v>
      </c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5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</row>
    <row r="205" spans="1:23" s="82" customFormat="1" ht="26.25" customHeight="1">
      <c r="A205" s="143" t="s">
        <v>375</v>
      </c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5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</row>
    <row r="206" spans="1:23" s="85" customFormat="1" ht="48.75" customHeight="1">
      <c r="A206" s="53">
        <v>1</v>
      </c>
      <c r="B206" s="52" t="s">
        <v>376</v>
      </c>
      <c r="C206" s="53" t="s">
        <v>30</v>
      </c>
      <c r="D206" s="80" t="s">
        <v>377</v>
      </c>
      <c r="E206" s="55" t="s">
        <v>378</v>
      </c>
      <c r="F206" s="53" t="s">
        <v>379</v>
      </c>
      <c r="G206" s="14">
        <f>VLOOKUP($B206,'[1]CVPL'!$B$11:$T$521,14,0)</f>
        <v>65.01666666666667</v>
      </c>
      <c r="H206" s="14">
        <f>VLOOKUP($B206,'[1]CVPL'!$B$11:$T$521,15,0)</f>
        <v>30</v>
      </c>
      <c r="I206" s="14">
        <f>VLOOKUP($B206,'[1]CVPL'!$B$11:$T$521,16,0)</f>
        <v>28.5</v>
      </c>
      <c r="J206" s="14">
        <f>VLOOKUP($B206,'[1]CVPL'!$B$11:$T$521,17,0)</f>
        <v>123.51666666666667</v>
      </c>
      <c r="K206" s="15" t="str">
        <f>VLOOKUP($B206,'[1]CVPL'!$B$11:$T$521,18,0)</f>
        <v>Đạt</v>
      </c>
      <c r="L206" s="15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</row>
    <row r="207" spans="1:23" s="85" customFormat="1" ht="48.75" customHeight="1">
      <c r="A207" s="53">
        <v>2</v>
      </c>
      <c r="B207" s="52" t="s">
        <v>380</v>
      </c>
      <c r="C207" s="53" t="s">
        <v>21</v>
      </c>
      <c r="D207" s="80" t="s">
        <v>381</v>
      </c>
      <c r="E207" s="55" t="s">
        <v>149</v>
      </c>
      <c r="F207" s="53" t="s">
        <v>379</v>
      </c>
      <c r="G207" s="14">
        <f>VLOOKUP($B207,'[1]CVPL'!$B$11:$T$521,14,0)</f>
        <v>56.03333333333333</v>
      </c>
      <c r="H207" s="14">
        <f>VLOOKUP($B207,'[1]CVPL'!$B$11:$T$521,15,0)</f>
        <v>19</v>
      </c>
      <c r="I207" s="14">
        <f>VLOOKUP($B207,'[1]CVPL'!$B$11:$T$521,16,0)</f>
        <v>18</v>
      </c>
      <c r="J207" s="14">
        <f>VLOOKUP($B207,'[1]CVPL'!$B$11:$T$521,17,0)</f>
        <v>93.03333333333333</v>
      </c>
      <c r="K207" s="15" t="str">
        <f>VLOOKUP($B207,'[1]CVPL'!$B$11:$T$521,18,0)</f>
        <v>Không đạt</v>
      </c>
      <c r="L207" s="15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</row>
    <row r="208" spans="1:23" s="85" customFormat="1" ht="48.75" customHeight="1">
      <c r="A208" s="53">
        <v>3</v>
      </c>
      <c r="B208" s="52" t="s">
        <v>382</v>
      </c>
      <c r="C208" s="53" t="s">
        <v>30</v>
      </c>
      <c r="D208" s="80" t="s">
        <v>383</v>
      </c>
      <c r="E208" s="55" t="s">
        <v>149</v>
      </c>
      <c r="F208" s="53" t="s">
        <v>379</v>
      </c>
      <c r="G208" s="14">
        <f>VLOOKUP($B208,'[1]CVPL'!$B$11:$T$521,14,0)</f>
        <v>74.08333333333333</v>
      </c>
      <c r="H208" s="14">
        <f>VLOOKUP($B208,'[1]CVPL'!$B$11:$T$521,15,0)</f>
        <v>22.333333333333332</v>
      </c>
      <c r="I208" s="14">
        <f>VLOOKUP($B208,'[1]CVPL'!$B$11:$T$521,16,0)</f>
        <v>21.5</v>
      </c>
      <c r="J208" s="14">
        <f>VLOOKUP($B208,'[1]CVPL'!$B$11:$T$521,17,0)</f>
        <v>117.91666666666666</v>
      </c>
      <c r="K208" s="15" t="str">
        <f>VLOOKUP($B208,'[1]CVPL'!$B$11:$T$521,18,0)</f>
        <v>Không đạt</v>
      </c>
      <c r="L208" s="15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</row>
    <row r="209" spans="1:23" s="85" customFormat="1" ht="48.75" customHeight="1">
      <c r="A209" s="53">
        <v>4</v>
      </c>
      <c r="B209" s="52" t="s">
        <v>384</v>
      </c>
      <c r="C209" s="53" t="s">
        <v>30</v>
      </c>
      <c r="D209" s="80" t="s">
        <v>136</v>
      </c>
      <c r="E209" s="55" t="s">
        <v>149</v>
      </c>
      <c r="F209" s="53" t="s">
        <v>379</v>
      </c>
      <c r="G209" s="14">
        <f>VLOOKUP($B209,'[1]CVPL'!$B$11:$T$521,14,0)</f>
        <v>68</v>
      </c>
      <c r="H209" s="14">
        <f>VLOOKUP($B209,'[1]CVPL'!$B$11:$T$521,15,0)</f>
        <v>30.833333333333332</v>
      </c>
      <c r="I209" s="14">
        <f>VLOOKUP($B209,'[1]CVPL'!$B$11:$T$521,16,0)</f>
        <v>31.5</v>
      </c>
      <c r="J209" s="14">
        <f>VLOOKUP($B209,'[1]CVPL'!$B$11:$T$521,17,0)</f>
        <v>130.33333333333331</v>
      </c>
      <c r="K209" s="15" t="str">
        <f>VLOOKUP($B209,'[1]CVPL'!$B$11:$T$521,18,0)</f>
        <v>Đạt</v>
      </c>
      <c r="L209" s="15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</row>
    <row r="210" spans="1:23" s="85" customFormat="1" ht="48.75" customHeight="1">
      <c r="A210" s="53">
        <v>5</v>
      </c>
      <c r="B210" s="52" t="s">
        <v>385</v>
      </c>
      <c r="C210" s="53" t="s">
        <v>30</v>
      </c>
      <c r="D210" s="80" t="s">
        <v>386</v>
      </c>
      <c r="E210" s="55" t="s">
        <v>149</v>
      </c>
      <c r="F210" s="53" t="s">
        <v>379</v>
      </c>
      <c r="G210" s="14">
        <f>VLOOKUP($B210,'[1]CVPL'!$B$11:$T$521,14,0)</f>
        <v>78.41666666666667</v>
      </c>
      <c r="H210" s="14">
        <f>VLOOKUP($B210,'[1]CVPL'!$B$11:$T$521,15,0)</f>
        <v>21.333333333333332</v>
      </c>
      <c r="I210" s="14">
        <f>VLOOKUP($B210,'[1]CVPL'!$B$11:$T$521,16,0)</f>
        <v>21</v>
      </c>
      <c r="J210" s="14">
        <f>VLOOKUP($B210,'[1]CVPL'!$B$11:$T$521,17,0)</f>
        <v>120.75</v>
      </c>
      <c r="K210" s="15" t="str">
        <f>VLOOKUP($B210,'[1]CVPL'!$B$11:$T$521,18,0)</f>
        <v>Không đạt</v>
      </c>
      <c r="L210" s="15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</row>
    <row r="211" spans="1:23" s="85" customFormat="1" ht="48.75" customHeight="1">
      <c r="A211" s="53">
        <v>6</v>
      </c>
      <c r="B211" s="52" t="s">
        <v>387</v>
      </c>
      <c r="C211" s="53" t="s">
        <v>30</v>
      </c>
      <c r="D211" s="80" t="s">
        <v>388</v>
      </c>
      <c r="E211" s="55" t="s">
        <v>149</v>
      </c>
      <c r="F211" s="53" t="s">
        <v>379</v>
      </c>
      <c r="G211" s="14">
        <f>VLOOKUP($B211,'[1]CVPL'!$B$11:$T$521,14,0)</f>
        <v>72.25</v>
      </c>
      <c r="H211" s="14">
        <f>VLOOKUP($B211,'[1]CVPL'!$B$11:$T$521,15,0)</f>
        <v>19.166666666666668</v>
      </c>
      <c r="I211" s="14">
        <f>VLOOKUP($B211,'[1]CVPL'!$B$11:$T$521,16,0)</f>
        <v>20.333333333333332</v>
      </c>
      <c r="J211" s="14">
        <f>VLOOKUP($B211,'[1]CVPL'!$B$11:$T$521,17,0)</f>
        <v>111.75</v>
      </c>
      <c r="K211" s="15" t="str">
        <f>VLOOKUP($B211,'[1]CVPL'!$B$11:$T$521,18,0)</f>
        <v>Không đạt</v>
      </c>
      <c r="L211" s="15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</row>
    <row r="212" spans="1:23" s="85" customFormat="1" ht="48.75" customHeight="1">
      <c r="A212" s="53">
        <v>7</v>
      </c>
      <c r="B212" s="52" t="s">
        <v>389</v>
      </c>
      <c r="C212" s="53" t="s">
        <v>30</v>
      </c>
      <c r="D212" s="80" t="s">
        <v>390</v>
      </c>
      <c r="E212" s="55" t="s">
        <v>149</v>
      </c>
      <c r="F212" s="53" t="s">
        <v>379</v>
      </c>
      <c r="G212" s="14">
        <f>VLOOKUP($B212,'[1]CVPL'!$B$11:$T$521,14,0)</f>
        <v>74.03333333333333</v>
      </c>
      <c r="H212" s="14">
        <f>VLOOKUP($B212,'[1]CVPL'!$B$11:$T$521,15,0)</f>
        <v>17.5</v>
      </c>
      <c r="I212" s="14">
        <f>VLOOKUP($B212,'[1]CVPL'!$B$11:$T$521,16,0)</f>
        <v>16.5</v>
      </c>
      <c r="J212" s="14">
        <f>VLOOKUP($B212,'[1]CVPL'!$B$11:$T$521,17,0)</f>
        <v>108.03333333333333</v>
      </c>
      <c r="K212" s="15" t="str">
        <f>VLOOKUP($B212,'[1]CVPL'!$B$11:$T$521,18,0)</f>
        <v>Không đạt</v>
      </c>
      <c r="L212" s="15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3" s="99" customFormat="1" ht="48.75" customHeight="1">
      <c r="A213" s="53">
        <v>8</v>
      </c>
      <c r="B213" s="52" t="s">
        <v>391</v>
      </c>
      <c r="C213" s="53" t="s">
        <v>30</v>
      </c>
      <c r="D213" s="80" t="s">
        <v>392</v>
      </c>
      <c r="E213" s="55" t="s">
        <v>149</v>
      </c>
      <c r="F213" s="53" t="s">
        <v>379</v>
      </c>
      <c r="G213" s="14">
        <f>VLOOKUP($B213,'[1]CVPL'!$B$11:$T$521,14,0)</f>
        <v>71</v>
      </c>
      <c r="H213" s="14">
        <f>VLOOKUP($B213,'[1]CVPL'!$B$11:$T$521,15,0)</f>
        <v>19.666666666666668</v>
      </c>
      <c r="I213" s="14">
        <f>VLOOKUP($B213,'[1]CVPL'!$B$11:$T$521,16,0)</f>
        <v>17.5</v>
      </c>
      <c r="J213" s="14">
        <f>VLOOKUP($B213,'[1]CVPL'!$B$11:$T$521,17,0)</f>
        <v>108.16666666666667</v>
      </c>
      <c r="K213" s="15" t="str">
        <f>VLOOKUP($B213,'[1]CVPL'!$B$11:$T$521,18,0)</f>
        <v>Không đạt</v>
      </c>
      <c r="L213" s="15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</row>
    <row r="214" spans="1:23" s="99" customFormat="1" ht="48.75" customHeight="1">
      <c r="A214" s="53">
        <v>9</v>
      </c>
      <c r="B214" s="52" t="s">
        <v>393</v>
      </c>
      <c r="C214" s="53" t="s">
        <v>30</v>
      </c>
      <c r="D214" s="80" t="s">
        <v>394</v>
      </c>
      <c r="E214" s="55" t="s">
        <v>149</v>
      </c>
      <c r="F214" s="53" t="s">
        <v>379</v>
      </c>
      <c r="G214" s="14">
        <f>VLOOKUP($B214,'[1]CVPL'!$B$11:$T$521,14,0)</f>
        <v>0</v>
      </c>
      <c r="H214" s="14">
        <f>VLOOKUP($B214,'[1]CVPL'!$B$11:$T$521,15,0)</f>
        <v>0</v>
      </c>
      <c r="I214" s="14">
        <f>VLOOKUP($B214,'[1]CVPL'!$B$11:$T$521,16,0)</f>
        <v>0</v>
      </c>
      <c r="J214" s="14">
        <f>VLOOKUP($B214,'[1]CVPL'!$B$11:$T$521,17,0)</f>
        <v>0</v>
      </c>
      <c r="K214" s="15" t="s">
        <v>65</v>
      </c>
      <c r="L214" s="15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</row>
    <row r="215" spans="1:23" s="99" customFormat="1" ht="48.75" customHeight="1">
      <c r="A215" s="53">
        <v>10</v>
      </c>
      <c r="B215" s="52" t="s">
        <v>395</v>
      </c>
      <c r="C215" s="53" t="s">
        <v>21</v>
      </c>
      <c r="D215" s="80" t="s">
        <v>396</v>
      </c>
      <c r="E215" s="55" t="s">
        <v>149</v>
      </c>
      <c r="F215" s="53" t="s">
        <v>379</v>
      </c>
      <c r="G215" s="14">
        <f>VLOOKUP($B215,'[1]CVPL'!$B$11:$T$521,14,0)</f>
        <v>71.25</v>
      </c>
      <c r="H215" s="14">
        <f>VLOOKUP($B215,'[1]CVPL'!$B$11:$T$521,15,0)</f>
        <v>20.833333333333332</v>
      </c>
      <c r="I215" s="14">
        <f>VLOOKUP($B215,'[1]CVPL'!$B$11:$T$521,16,0)</f>
        <v>18.333333333333332</v>
      </c>
      <c r="J215" s="14">
        <f>VLOOKUP($B215,'[1]CVPL'!$B$11:$T$521,17,0)</f>
        <v>110.41666666666666</v>
      </c>
      <c r="K215" s="15" t="str">
        <f>VLOOKUP($B215,'[1]CVPL'!$B$11:$T$521,18,0)</f>
        <v>Không đạt</v>
      </c>
      <c r="L215" s="15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</row>
    <row r="216" spans="1:23" s="99" customFormat="1" ht="48.75" customHeight="1">
      <c r="A216" s="53">
        <v>11</v>
      </c>
      <c r="B216" s="52" t="s">
        <v>397</v>
      </c>
      <c r="C216" s="53" t="s">
        <v>21</v>
      </c>
      <c r="D216" s="80" t="s">
        <v>398</v>
      </c>
      <c r="E216" s="55" t="s">
        <v>149</v>
      </c>
      <c r="F216" s="53" t="s">
        <v>379</v>
      </c>
      <c r="G216" s="14">
        <f>VLOOKUP($B216,'[1]CVPL'!$B$11:$T$521,14,0)</f>
        <v>62.050000000000004</v>
      </c>
      <c r="H216" s="14">
        <f>VLOOKUP($B216,'[1]CVPL'!$B$11:$T$521,15,0)</f>
        <v>25</v>
      </c>
      <c r="I216" s="14">
        <f>VLOOKUP($B216,'[1]CVPL'!$B$11:$T$521,16,0)</f>
        <v>26</v>
      </c>
      <c r="J216" s="14">
        <f>VLOOKUP($B216,'[1]CVPL'!$B$11:$T$521,17,0)</f>
        <v>113.05000000000001</v>
      </c>
      <c r="K216" s="15" t="str">
        <f>VLOOKUP($B216,'[1]CVPL'!$B$11:$T$521,18,0)</f>
        <v>Đạt</v>
      </c>
      <c r="L216" s="15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</row>
    <row r="217" spans="1:23" s="99" customFormat="1" ht="48.75" customHeight="1">
      <c r="A217" s="53">
        <v>12</v>
      </c>
      <c r="B217" s="52" t="s">
        <v>399</v>
      </c>
      <c r="C217" s="53" t="s">
        <v>30</v>
      </c>
      <c r="D217" s="80" t="s">
        <v>400</v>
      </c>
      <c r="E217" s="55" t="s">
        <v>149</v>
      </c>
      <c r="F217" s="53" t="s">
        <v>379</v>
      </c>
      <c r="G217" s="14">
        <f>VLOOKUP($B217,'[1]CVPL'!$B$11:$T$521,14,0)</f>
        <v>66.63333333333334</v>
      </c>
      <c r="H217" s="14">
        <f>VLOOKUP($B217,'[1]CVPL'!$B$11:$T$521,15,0)</f>
        <v>25.833333333333332</v>
      </c>
      <c r="I217" s="14">
        <f>VLOOKUP($B217,'[1]CVPL'!$B$11:$T$521,16,0)</f>
        <v>26</v>
      </c>
      <c r="J217" s="14">
        <f>VLOOKUP($B217,'[1]CVPL'!$B$11:$T$521,17,0)</f>
        <v>118.46666666666667</v>
      </c>
      <c r="K217" s="15" t="str">
        <f>VLOOKUP($B217,'[1]CVPL'!$B$11:$T$521,18,0)</f>
        <v>Đạt</v>
      </c>
      <c r="L217" s="15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</row>
    <row r="218" spans="1:23" s="99" customFormat="1" ht="48.75" customHeight="1">
      <c r="A218" s="53">
        <v>13</v>
      </c>
      <c r="B218" s="52" t="s">
        <v>401</v>
      </c>
      <c r="C218" s="53" t="s">
        <v>30</v>
      </c>
      <c r="D218" s="80" t="s">
        <v>402</v>
      </c>
      <c r="E218" s="55" t="s">
        <v>149</v>
      </c>
      <c r="F218" s="53" t="s">
        <v>379</v>
      </c>
      <c r="G218" s="14">
        <f>VLOOKUP($B218,'[1]CVPL'!$B$11:$T$521,14,0)</f>
        <v>78.06666666666666</v>
      </c>
      <c r="H218" s="14">
        <f>VLOOKUP($B218,'[1]CVPL'!$B$11:$T$521,15,0)</f>
        <v>29.166666666666668</v>
      </c>
      <c r="I218" s="14">
        <f>VLOOKUP($B218,'[1]CVPL'!$B$11:$T$521,16,0)</f>
        <v>27.5</v>
      </c>
      <c r="J218" s="14">
        <f>VLOOKUP($B218,'[1]CVPL'!$B$11:$T$521,17,0)</f>
        <v>134.73333333333335</v>
      </c>
      <c r="K218" s="15" t="str">
        <f>VLOOKUP($B218,'[1]CVPL'!$B$11:$T$521,18,0)</f>
        <v>Đạt</v>
      </c>
      <c r="L218" s="15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</row>
    <row r="219" spans="1:23" s="99" customFormat="1" ht="48.75" customHeight="1">
      <c r="A219" s="53">
        <v>14</v>
      </c>
      <c r="B219" s="52" t="s">
        <v>403</v>
      </c>
      <c r="C219" s="53" t="s">
        <v>30</v>
      </c>
      <c r="D219" s="80" t="s">
        <v>404</v>
      </c>
      <c r="E219" s="55" t="s">
        <v>149</v>
      </c>
      <c r="F219" s="53" t="s">
        <v>379</v>
      </c>
      <c r="G219" s="14">
        <f>VLOOKUP($B219,'[1]CVPL'!$B$11:$T$521,14,0)</f>
        <v>74</v>
      </c>
      <c r="H219" s="14">
        <f>VLOOKUP($B219,'[1]CVPL'!$B$11:$T$521,15,0)</f>
        <v>22.333333333333332</v>
      </c>
      <c r="I219" s="14">
        <f>VLOOKUP($B219,'[1]CVPL'!$B$11:$T$521,16,0)</f>
        <v>20.5</v>
      </c>
      <c r="J219" s="14">
        <f>VLOOKUP($B219,'[1]CVPL'!$B$11:$T$521,17,0)</f>
        <v>116.83333333333333</v>
      </c>
      <c r="K219" s="15" t="str">
        <f>VLOOKUP($B219,'[1]CVPL'!$B$11:$T$521,18,0)</f>
        <v>Không đạt</v>
      </c>
      <c r="L219" s="15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</row>
    <row r="220" spans="1:23" s="99" customFormat="1" ht="48.75" customHeight="1">
      <c r="A220" s="53">
        <v>15</v>
      </c>
      <c r="B220" s="52" t="s">
        <v>405</v>
      </c>
      <c r="C220" s="53" t="s">
        <v>21</v>
      </c>
      <c r="D220" s="80" t="s">
        <v>406</v>
      </c>
      <c r="E220" s="55" t="s">
        <v>149</v>
      </c>
      <c r="F220" s="53" t="s">
        <v>379</v>
      </c>
      <c r="G220" s="14">
        <f>VLOOKUP($B220,'[1]CVPL'!$B$11:$T$521,14,0)</f>
        <v>62.050000000000004</v>
      </c>
      <c r="H220" s="14">
        <f>VLOOKUP($B220,'[1]CVPL'!$B$11:$T$521,15,0)</f>
        <v>20.666666666666668</v>
      </c>
      <c r="I220" s="14">
        <f>VLOOKUP($B220,'[1]CVPL'!$B$11:$T$521,16,0)</f>
        <v>21</v>
      </c>
      <c r="J220" s="14">
        <f>VLOOKUP($B220,'[1]CVPL'!$B$11:$T$521,17,0)</f>
        <v>103.71666666666667</v>
      </c>
      <c r="K220" s="15" t="str">
        <f>VLOOKUP($B220,'[1]CVPL'!$B$11:$T$521,18,0)</f>
        <v>Không đạt</v>
      </c>
      <c r="L220" s="15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</row>
    <row r="221" spans="1:23" s="98" customFormat="1" ht="48.75" customHeight="1">
      <c r="A221" s="53">
        <v>16</v>
      </c>
      <c r="B221" s="52" t="s">
        <v>407</v>
      </c>
      <c r="C221" s="53" t="s">
        <v>30</v>
      </c>
      <c r="D221" s="80" t="s">
        <v>408</v>
      </c>
      <c r="E221" s="55" t="s">
        <v>149</v>
      </c>
      <c r="F221" s="53" t="s">
        <v>379</v>
      </c>
      <c r="G221" s="14">
        <f>VLOOKUP($B221,'[1]CVPL'!$B$11:$T$521,14,0)</f>
        <v>75.01666666666667</v>
      </c>
      <c r="H221" s="14">
        <f>VLOOKUP($B221,'[1]CVPL'!$B$11:$T$521,15,0)</f>
        <v>20.666666666666668</v>
      </c>
      <c r="I221" s="14">
        <f>VLOOKUP($B221,'[1]CVPL'!$B$11:$T$521,16,0)</f>
        <v>19.166666666666668</v>
      </c>
      <c r="J221" s="14">
        <f>VLOOKUP($B221,'[1]CVPL'!$B$11:$T$521,17,0)</f>
        <v>114.85000000000001</v>
      </c>
      <c r="K221" s="15" t="str">
        <f>VLOOKUP($B221,'[1]CVPL'!$B$11:$T$521,18,0)</f>
        <v>Không đạt</v>
      </c>
      <c r="L221" s="15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</row>
    <row r="222" spans="1:23" s="98" customFormat="1" ht="48.75" customHeight="1">
      <c r="A222" s="53">
        <v>17</v>
      </c>
      <c r="B222" s="52" t="s">
        <v>409</v>
      </c>
      <c r="C222" s="53" t="s">
        <v>30</v>
      </c>
      <c r="D222" s="80" t="s">
        <v>388</v>
      </c>
      <c r="E222" s="55" t="s">
        <v>149</v>
      </c>
      <c r="F222" s="53" t="s">
        <v>379</v>
      </c>
      <c r="G222" s="14">
        <f>VLOOKUP($B222,'[1]CVPL'!$B$11:$T$521,14,0)</f>
        <v>71.06666666666666</v>
      </c>
      <c r="H222" s="14">
        <f>VLOOKUP($B222,'[1]CVPL'!$B$11:$T$521,15,0)</f>
        <v>19.5</v>
      </c>
      <c r="I222" s="14">
        <f>VLOOKUP($B222,'[1]CVPL'!$B$11:$T$521,16,0)</f>
        <v>19.166666666666668</v>
      </c>
      <c r="J222" s="14">
        <f>VLOOKUP($B222,'[1]CVPL'!$B$11:$T$521,17,0)</f>
        <v>109.73333333333333</v>
      </c>
      <c r="K222" s="15" t="str">
        <f>VLOOKUP($B222,'[1]CVPL'!$B$11:$T$521,18,0)</f>
        <v>Không đạt</v>
      </c>
      <c r="L222" s="15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</row>
    <row r="223" spans="1:23" s="98" customFormat="1" ht="48.75" customHeight="1">
      <c r="A223" s="53">
        <v>18</v>
      </c>
      <c r="B223" s="52" t="s">
        <v>410</v>
      </c>
      <c r="C223" s="53" t="s">
        <v>30</v>
      </c>
      <c r="D223" s="80" t="s">
        <v>411</v>
      </c>
      <c r="E223" s="55" t="s">
        <v>149</v>
      </c>
      <c r="F223" s="53" t="s">
        <v>379</v>
      </c>
      <c r="G223" s="14">
        <f>VLOOKUP($B223,'[1]CVPL'!$B$11:$T$521,14,0)</f>
        <v>74.08333333333333</v>
      </c>
      <c r="H223" s="14">
        <f>VLOOKUP($B223,'[1]CVPL'!$B$11:$T$521,15,0)</f>
        <v>25.833333333333332</v>
      </c>
      <c r="I223" s="14">
        <f>VLOOKUP($B223,'[1]CVPL'!$B$11:$T$521,16,0)</f>
        <v>26.333333333333332</v>
      </c>
      <c r="J223" s="14">
        <f>VLOOKUP($B223,'[1]CVPL'!$B$11:$T$521,17,0)</f>
        <v>126.24999999999999</v>
      </c>
      <c r="K223" s="15" t="str">
        <f>VLOOKUP($B223,'[1]CVPL'!$B$11:$T$521,18,0)</f>
        <v>Đạt</v>
      </c>
      <c r="L223" s="15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</row>
    <row r="224" spans="1:23" s="98" customFormat="1" ht="48.75" customHeight="1">
      <c r="A224" s="53">
        <v>19</v>
      </c>
      <c r="B224" s="52" t="s">
        <v>412</v>
      </c>
      <c r="C224" s="53" t="s">
        <v>21</v>
      </c>
      <c r="D224" s="80" t="s">
        <v>136</v>
      </c>
      <c r="E224" s="55" t="s">
        <v>149</v>
      </c>
      <c r="F224" s="53" t="s">
        <v>379</v>
      </c>
      <c r="G224" s="14">
        <f>VLOOKUP($B224,'[1]CVPL'!$B$11:$T$521,14,0)</f>
        <v>72.06666666666666</v>
      </c>
      <c r="H224" s="14">
        <f>VLOOKUP($B224,'[1]CVPL'!$B$11:$T$521,15,0)</f>
        <v>19.166666666666668</v>
      </c>
      <c r="I224" s="14">
        <f>VLOOKUP($B224,'[1]CVPL'!$B$11:$T$521,16,0)</f>
        <v>19.166666666666668</v>
      </c>
      <c r="J224" s="14">
        <f>VLOOKUP($B224,'[1]CVPL'!$B$11:$T$521,17,0)</f>
        <v>110.4</v>
      </c>
      <c r="K224" s="15" t="str">
        <f>VLOOKUP($B224,'[1]CVPL'!$B$11:$T$521,18,0)</f>
        <v>Không đạt</v>
      </c>
      <c r="L224" s="15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</row>
    <row r="225" spans="1:23" s="98" customFormat="1" ht="48.75" customHeight="1">
      <c r="A225" s="53">
        <v>20</v>
      </c>
      <c r="B225" s="52" t="s">
        <v>413</v>
      </c>
      <c r="C225" s="53" t="s">
        <v>21</v>
      </c>
      <c r="D225" s="80" t="s">
        <v>414</v>
      </c>
      <c r="E225" s="55" t="s">
        <v>149</v>
      </c>
      <c r="F225" s="53" t="s">
        <v>379</v>
      </c>
      <c r="G225" s="14">
        <f>VLOOKUP($B225,'[1]CVPL'!$B$11:$T$521,14,0)</f>
        <v>67.46666666666667</v>
      </c>
      <c r="H225" s="14">
        <f>VLOOKUP($B225,'[1]CVPL'!$B$11:$T$521,15,0)</f>
        <v>23</v>
      </c>
      <c r="I225" s="14">
        <f>VLOOKUP($B225,'[1]CVPL'!$B$11:$T$521,16,0)</f>
        <v>20.166666666666668</v>
      </c>
      <c r="J225" s="14">
        <f>VLOOKUP($B225,'[1]CVPL'!$B$11:$T$521,17,0)</f>
        <v>110.63333333333334</v>
      </c>
      <c r="K225" s="15" t="str">
        <f>VLOOKUP($B225,'[1]CVPL'!$B$11:$T$521,18,0)</f>
        <v>Không đạt</v>
      </c>
      <c r="L225" s="15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</row>
    <row r="226" spans="1:23" s="98" customFormat="1" ht="48.75" customHeight="1">
      <c r="A226" s="53">
        <v>21</v>
      </c>
      <c r="B226" s="52" t="s">
        <v>415</v>
      </c>
      <c r="C226" s="53" t="s">
        <v>30</v>
      </c>
      <c r="D226" s="80" t="s">
        <v>416</v>
      </c>
      <c r="E226" s="55" t="s">
        <v>149</v>
      </c>
      <c r="F226" s="53" t="s">
        <v>379</v>
      </c>
      <c r="G226" s="14">
        <f>VLOOKUP($B226,'[1]CVPL'!$B$11:$T$521,14,0)</f>
        <v>75.05</v>
      </c>
      <c r="H226" s="14">
        <f>VLOOKUP($B226,'[1]CVPL'!$B$11:$T$521,15,0)</f>
        <v>17.333333333333332</v>
      </c>
      <c r="I226" s="14">
        <f>VLOOKUP($B226,'[1]CVPL'!$B$11:$T$521,16,0)</f>
        <v>15</v>
      </c>
      <c r="J226" s="14">
        <f>VLOOKUP($B226,'[1]CVPL'!$B$11:$T$521,17,0)</f>
        <v>107.38333333333333</v>
      </c>
      <c r="K226" s="15" t="str">
        <f>VLOOKUP($B226,'[1]CVPL'!$B$11:$T$521,18,0)</f>
        <v>Không đạt</v>
      </c>
      <c r="L226" s="15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</row>
    <row r="227" spans="1:23" s="98" customFormat="1" ht="48.75" customHeight="1">
      <c r="A227" s="53">
        <v>22</v>
      </c>
      <c r="B227" s="52" t="s">
        <v>417</v>
      </c>
      <c r="C227" s="53" t="s">
        <v>21</v>
      </c>
      <c r="D227" s="80" t="s">
        <v>418</v>
      </c>
      <c r="E227" s="55" t="s">
        <v>149</v>
      </c>
      <c r="F227" s="53" t="s">
        <v>379</v>
      </c>
      <c r="G227" s="14">
        <f>VLOOKUP($B227,'[1]CVPL'!$B$11:$T$521,14,0)</f>
        <v>84</v>
      </c>
      <c r="H227" s="14">
        <f>VLOOKUP($B227,'[1]CVPL'!$B$11:$T$521,15,0)</f>
        <v>25.833333333333332</v>
      </c>
      <c r="I227" s="14">
        <f>VLOOKUP($B227,'[1]CVPL'!$B$11:$T$521,16,0)</f>
        <v>25.833333333333332</v>
      </c>
      <c r="J227" s="14">
        <f>VLOOKUP($B227,'[1]CVPL'!$B$11:$T$521,17,0)</f>
        <v>135.66666666666666</v>
      </c>
      <c r="K227" s="15" t="str">
        <f>VLOOKUP($B227,'[1]CVPL'!$B$11:$T$521,18,0)</f>
        <v>Đạt</v>
      </c>
      <c r="L227" s="15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</row>
    <row r="228" spans="1:23" s="98" customFormat="1" ht="48.75" customHeight="1">
      <c r="A228" s="53">
        <v>23</v>
      </c>
      <c r="B228" s="52" t="s">
        <v>419</v>
      </c>
      <c r="C228" s="53" t="s">
        <v>21</v>
      </c>
      <c r="D228" s="80" t="s">
        <v>420</v>
      </c>
      <c r="E228" s="55" t="s">
        <v>149</v>
      </c>
      <c r="F228" s="53" t="s">
        <v>379</v>
      </c>
      <c r="G228" s="14">
        <f>VLOOKUP($B228,'[1]CVPL'!$B$11:$T$521,14,0)</f>
        <v>74.01666666666667</v>
      </c>
      <c r="H228" s="14">
        <f>VLOOKUP($B228,'[1]CVPL'!$B$11:$T$521,15,0)</f>
        <v>19.5</v>
      </c>
      <c r="I228" s="14">
        <f>VLOOKUP($B228,'[1]CVPL'!$B$11:$T$521,16,0)</f>
        <v>21</v>
      </c>
      <c r="J228" s="14">
        <f>VLOOKUP($B228,'[1]CVPL'!$B$11:$T$521,17,0)</f>
        <v>114.51666666666667</v>
      </c>
      <c r="K228" s="15" t="str">
        <f>VLOOKUP($B228,'[1]CVPL'!$B$11:$T$521,18,0)</f>
        <v>Không đạt</v>
      </c>
      <c r="L228" s="15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</row>
    <row r="229" spans="1:23" s="98" customFormat="1" ht="48.75" customHeight="1">
      <c r="A229" s="53">
        <v>24</v>
      </c>
      <c r="B229" s="52" t="s">
        <v>421</v>
      </c>
      <c r="C229" s="53" t="s">
        <v>30</v>
      </c>
      <c r="D229" s="80">
        <v>33636</v>
      </c>
      <c r="E229" s="55" t="s">
        <v>149</v>
      </c>
      <c r="F229" s="53" t="s">
        <v>379</v>
      </c>
      <c r="G229" s="14">
        <v>75</v>
      </c>
      <c r="H229" s="14">
        <v>25</v>
      </c>
      <c r="I229" s="14">
        <v>25</v>
      </c>
      <c r="J229" s="14">
        <v>125</v>
      </c>
      <c r="K229" s="15" t="s">
        <v>34</v>
      </c>
      <c r="L229" s="15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</row>
    <row r="230" spans="1:23" s="98" customFormat="1" ht="48.75" customHeight="1">
      <c r="A230" s="53">
        <v>25</v>
      </c>
      <c r="B230" s="52" t="s">
        <v>422</v>
      </c>
      <c r="C230" s="53" t="s">
        <v>21</v>
      </c>
      <c r="D230" s="80" t="s">
        <v>423</v>
      </c>
      <c r="E230" s="55" t="s">
        <v>149</v>
      </c>
      <c r="F230" s="53" t="s">
        <v>379</v>
      </c>
      <c r="G230" s="14">
        <f>VLOOKUP($B230,'[1]CVPL'!$B$11:$T$521,14,0)</f>
        <v>76.08333333333333</v>
      </c>
      <c r="H230" s="14">
        <f>VLOOKUP($B230,'[1]CVPL'!$B$11:$T$521,15,0)</f>
        <v>26.666666666666668</v>
      </c>
      <c r="I230" s="14">
        <f>VLOOKUP($B230,'[1]CVPL'!$B$11:$T$521,16,0)</f>
        <v>25.833333333333332</v>
      </c>
      <c r="J230" s="14">
        <f>VLOOKUP($B230,'[1]CVPL'!$B$11:$T$521,17,0)</f>
        <v>128.58333333333334</v>
      </c>
      <c r="K230" s="15" t="str">
        <f>VLOOKUP($B230,'[1]CVPL'!$B$11:$T$521,18,0)</f>
        <v>Đạt</v>
      </c>
      <c r="L230" s="15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</row>
    <row r="231" spans="1:23" s="98" customFormat="1" ht="48.75" customHeight="1">
      <c r="A231" s="53">
        <v>26</v>
      </c>
      <c r="B231" s="52" t="s">
        <v>424</v>
      </c>
      <c r="C231" s="53" t="s">
        <v>30</v>
      </c>
      <c r="D231" s="80">
        <v>34475</v>
      </c>
      <c r="E231" s="55" t="s">
        <v>149</v>
      </c>
      <c r="F231" s="53" t="s">
        <v>379</v>
      </c>
      <c r="G231" s="14">
        <f>VLOOKUP($B231,'[1]CVPL'!$B$11:$T$521,14,0)</f>
        <v>82.3</v>
      </c>
      <c r="H231" s="14">
        <f>VLOOKUP($B231,'[1]CVPL'!$B$11:$T$521,15,0)</f>
        <v>30</v>
      </c>
      <c r="I231" s="14">
        <f>VLOOKUP($B231,'[1]CVPL'!$B$11:$T$521,16,0)</f>
        <v>31</v>
      </c>
      <c r="J231" s="14">
        <f>VLOOKUP($B231,'[1]CVPL'!$B$11:$T$521,17,0)</f>
        <v>143.3</v>
      </c>
      <c r="K231" s="15" t="str">
        <f>VLOOKUP($B231,'[1]CVPL'!$B$11:$T$521,18,0)</f>
        <v>Đạt</v>
      </c>
      <c r="L231" s="15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</row>
    <row r="232" spans="1:23" s="99" customFormat="1" ht="48.75" customHeight="1">
      <c r="A232" s="53">
        <v>27</v>
      </c>
      <c r="B232" s="52" t="s">
        <v>425</v>
      </c>
      <c r="C232" s="53" t="s">
        <v>30</v>
      </c>
      <c r="D232" s="80">
        <v>33846</v>
      </c>
      <c r="E232" s="55" t="s">
        <v>149</v>
      </c>
      <c r="F232" s="53" t="s">
        <v>379</v>
      </c>
      <c r="G232" s="14">
        <f>VLOOKUP($B232,'[1]CVPL'!$B$11:$T$521,14,0)</f>
        <v>74</v>
      </c>
      <c r="H232" s="14">
        <f>VLOOKUP($B232,'[1]CVPL'!$B$11:$T$521,15,0)</f>
        <v>25.833333333333332</v>
      </c>
      <c r="I232" s="14">
        <f>VLOOKUP($B232,'[1]CVPL'!$B$11:$T$521,16,0)</f>
        <v>26.833333333333332</v>
      </c>
      <c r="J232" s="14">
        <f>VLOOKUP($B232,'[1]CVPL'!$B$11:$T$521,17,0)</f>
        <v>126.66666666666666</v>
      </c>
      <c r="K232" s="15" t="str">
        <f>VLOOKUP($B232,'[1]CVPL'!$B$11:$T$521,18,0)</f>
        <v>Đạt</v>
      </c>
      <c r="L232" s="15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</row>
    <row r="233" spans="1:23" s="99" customFormat="1" ht="48.75" customHeight="1">
      <c r="A233" s="53">
        <v>28</v>
      </c>
      <c r="B233" s="52" t="s">
        <v>426</v>
      </c>
      <c r="C233" s="53" t="s">
        <v>21</v>
      </c>
      <c r="D233" s="80">
        <v>33970</v>
      </c>
      <c r="E233" s="55" t="s">
        <v>149</v>
      </c>
      <c r="F233" s="53" t="s">
        <v>379</v>
      </c>
      <c r="G233" s="14">
        <f>VLOOKUP($B233,'[1]CVPL'!$B$11:$T$521,14,0)</f>
        <v>0</v>
      </c>
      <c r="H233" s="14">
        <f>VLOOKUP($B233,'[1]CVPL'!$B$11:$T$521,15,0)</f>
        <v>0</v>
      </c>
      <c r="I233" s="14">
        <f>VLOOKUP($B233,'[1]CVPL'!$B$11:$T$521,16,0)</f>
        <v>0</v>
      </c>
      <c r="J233" s="14">
        <f>VLOOKUP($B233,'[1]CVPL'!$B$11:$T$521,17,0)</f>
        <v>0</v>
      </c>
      <c r="K233" s="15" t="s">
        <v>65</v>
      </c>
      <c r="L233" s="15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</row>
    <row r="234" spans="1:23" s="99" customFormat="1" ht="48.75" customHeight="1">
      <c r="A234" s="53">
        <v>29</v>
      </c>
      <c r="B234" s="52" t="s">
        <v>427</v>
      </c>
      <c r="C234" s="53" t="s">
        <v>21</v>
      </c>
      <c r="D234" s="80">
        <v>34259</v>
      </c>
      <c r="E234" s="55" t="s">
        <v>149</v>
      </c>
      <c r="F234" s="53" t="s">
        <v>379</v>
      </c>
      <c r="G234" s="14">
        <f>VLOOKUP($B234,'[1]CVPL'!$B$11:$T$521,14,0)</f>
        <v>0</v>
      </c>
      <c r="H234" s="14">
        <f>VLOOKUP($B234,'[1]CVPL'!$B$11:$T$521,15,0)</f>
        <v>0</v>
      </c>
      <c r="I234" s="14">
        <f>VLOOKUP($B234,'[1]CVPL'!$B$11:$T$521,16,0)</f>
        <v>0</v>
      </c>
      <c r="J234" s="14">
        <f>VLOOKUP($B234,'[1]CVPL'!$B$11:$T$521,17,0)</f>
        <v>0</v>
      </c>
      <c r="K234" s="15" t="s">
        <v>65</v>
      </c>
      <c r="L234" s="15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</row>
    <row r="235" spans="1:23" s="99" customFormat="1" ht="48.75" customHeight="1">
      <c r="A235" s="53">
        <v>30</v>
      </c>
      <c r="B235" s="52" t="s">
        <v>428</v>
      </c>
      <c r="C235" s="53" t="s">
        <v>30</v>
      </c>
      <c r="D235" s="80" t="s">
        <v>429</v>
      </c>
      <c r="E235" s="55" t="s">
        <v>40</v>
      </c>
      <c r="F235" s="53" t="s">
        <v>379</v>
      </c>
      <c r="G235" s="14">
        <f>VLOOKUP($B235,'[1]CVPL'!$B$11:$T$521,14,0)</f>
        <v>76.05</v>
      </c>
      <c r="H235" s="14">
        <f>VLOOKUP($B235,'[1]CVPL'!$B$11:$T$521,15,0)</f>
        <v>25</v>
      </c>
      <c r="I235" s="14">
        <f>VLOOKUP($B235,'[1]CVPL'!$B$11:$T$521,16,0)</f>
        <v>25.833333333333332</v>
      </c>
      <c r="J235" s="14">
        <f>VLOOKUP($B235,'[1]CVPL'!$B$11:$T$521,17,0)</f>
        <v>126.88333333333333</v>
      </c>
      <c r="K235" s="15" t="str">
        <f>VLOOKUP($B235,'[1]CVPL'!$B$11:$T$521,18,0)</f>
        <v>Đạt</v>
      </c>
      <c r="L235" s="15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</row>
    <row r="236" spans="1:23" s="128" customFormat="1" ht="26.25" customHeight="1">
      <c r="A236" s="143" t="s">
        <v>430</v>
      </c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</row>
    <row r="237" spans="1:23" s="99" customFormat="1" ht="60" customHeight="1">
      <c r="A237" s="53">
        <v>1</v>
      </c>
      <c r="B237" s="52" t="s">
        <v>431</v>
      </c>
      <c r="C237" s="53" t="s">
        <v>21</v>
      </c>
      <c r="D237" s="80" t="s">
        <v>432</v>
      </c>
      <c r="E237" s="55" t="s">
        <v>149</v>
      </c>
      <c r="F237" s="53" t="s">
        <v>433</v>
      </c>
      <c r="G237" s="14">
        <f>VLOOKUP($B237,'[1]CVPL'!$B$11:$T$521,14,0)</f>
        <v>69</v>
      </c>
      <c r="H237" s="14">
        <f>VLOOKUP($B237,'[1]CVPL'!$B$11:$T$521,15,0)</f>
        <v>25</v>
      </c>
      <c r="I237" s="14">
        <f>VLOOKUP($B237,'[1]CVPL'!$B$11:$T$521,16,0)</f>
        <v>25</v>
      </c>
      <c r="J237" s="14">
        <f>VLOOKUP($B237,'[1]CVPL'!$B$11:$T$521,17,0)</f>
        <v>119</v>
      </c>
      <c r="K237" s="15" t="str">
        <f>VLOOKUP($B237,'[1]CVPL'!$B$11:$T$521,18,0)</f>
        <v>Đạt</v>
      </c>
      <c r="L237" s="15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</row>
    <row r="238" spans="1:23" s="99" customFormat="1" ht="60" customHeight="1">
      <c r="A238" s="53">
        <v>2</v>
      </c>
      <c r="B238" s="52" t="s">
        <v>434</v>
      </c>
      <c r="C238" s="53" t="s">
        <v>21</v>
      </c>
      <c r="D238" s="80" t="s">
        <v>435</v>
      </c>
      <c r="E238" s="55" t="s">
        <v>149</v>
      </c>
      <c r="F238" s="53" t="s">
        <v>433</v>
      </c>
      <c r="G238" s="14">
        <f>VLOOKUP($B238,'[1]CVPL'!$B$11:$T$521,14,0)</f>
        <v>74.63333333333334</v>
      </c>
      <c r="H238" s="14">
        <f>VLOOKUP($B238,'[1]CVPL'!$B$11:$T$521,15,0)</f>
        <v>25</v>
      </c>
      <c r="I238" s="14">
        <f>VLOOKUP($B238,'[1]CVPL'!$B$11:$T$521,16,0)</f>
        <v>25</v>
      </c>
      <c r="J238" s="14">
        <f>VLOOKUP($B238,'[1]CVPL'!$B$11:$T$521,17,0)</f>
        <v>124.63333333333334</v>
      </c>
      <c r="K238" s="15" t="str">
        <f>VLOOKUP($B238,'[1]CVPL'!$B$11:$T$521,18,0)</f>
        <v>Đạt</v>
      </c>
      <c r="L238" s="15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</row>
    <row r="239" spans="1:23" s="99" customFormat="1" ht="60" customHeight="1">
      <c r="A239" s="53">
        <v>3</v>
      </c>
      <c r="B239" s="52" t="s">
        <v>436</v>
      </c>
      <c r="C239" s="53" t="s">
        <v>30</v>
      </c>
      <c r="D239" s="80" t="s">
        <v>437</v>
      </c>
      <c r="E239" s="55" t="s">
        <v>149</v>
      </c>
      <c r="F239" s="53" t="s">
        <v>433</v>
      </c>
      <c r="G239" s="14">
        <f>VLOOKUP($B239,'[1]CVPL'!$B$11:$T$521,14,0)</f>
        <v>72.64999999999999</v>
      </c>
      <c r="H239" s="14">
        <f>VLOOKUP($B239,'[1]CVPL'!$B$11:$T$521,15,0)</f>
        <v>20.833333333333332</v>
      </c>
      <c r="I239" s="14">
        <f>VLOOKUP($B239,'[1]CVPL'!$B$11:$T$521,16,0)</f>
        <v>17.5</v>
      </c>
      <c r="J239" s="14">
        <f>VLOOKUP($B239,'[1]CVPL'!$B$11:$T$521,17,0)</f>
        <v>110.98333333333332</v>
      </c>
      <c r="K239" s="15" t="str">
        <f>VLOOKUP($B239,'[1]CVPL'!$B$11:$T$521,18,0)</f>
        <v>Không đạt</v>
      </c>
      <c r="L239" s="15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</row>
    <row r="240" spans="1:23" s="99" customFormat="1" ht="60" customHeight="1">
      <c r="A240" s="53">
        <v>4</v>
      </c>
      <c r="B240" s="52" t="s">
        <v>438</v>
      </c>
      <c r="C240" s="53" t="s">
        <v>30</v>
      </c>
      <c r="D240" s="80" t="s">
        <v>439</v>
      </c>
      <c r="E240" s="55" t="s">
        <v>149</v>
      </c>
      <c r="F240" s="53" t="s">
        <v>433</v>
      </c>
      <c r="G240" s="14">
        <f>VLOOKUP($B240,'[1]CVPL'!$B$11:$T$521,14,0)</f>
        <v>81.01666666666667</v>
      </c>
      <c r="H240" s="14">
        <f>VLOOKUP($B240,'[1]CVPL'!$B$11:$T$521,15,0)</f>
        <v>27.5</v>
      </c>
      <c r="I240" s="14">
        <f>VLOOKUP($B240,'[1]CVPL'!$B$11:$T$521,16,0)</f>
        <v>25.833333333333332</v>
      </c>
      <c r="J240" s="14">
        <f>VLOOKUP($B240,'[1]CVPL'!$B$11:$T$521,17,0)</f>
        <v>134.35</v>
      </c>
      <c r="K240" s="15" t="str">
        <f>VLOOKUP($B240,'[1]CVPL'!$B$11:$T$521,18,0)</f>
        <v>Đạt</v>
      </c>
      <c r="L240" s="15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</row>
    <row r="241" spans="1:23" s="98" customFormat="1" ht="27.75" customHeight="1">
      <c r="A241" s="143" t="s">
        <v>440</v>
      </c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5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</row>
    <row r="242" spans="1:23" s="98" customFormat="1" ht="60" customHeight="1">
      <c r="A242" s="53">
        <v>1</v>
      </c>
      <c r="B242" s="52" t="s">
        <v>441</v>
      </c>
      <c r="C242" s="53" t="s">
        <v>21</v>
      </c>
      <c r="D242" s="80" t="s">
        <v>442</v>
      </c>
      <c r="E242" s="55" t="s">
        <v>149</v>
      </c>
      <c r="F242" s="53" t="s">
        <v>443</v>
      </c>
      <c r="G242" s="14">
        <f>VLOOKUP($B242,'[1]CVPL'!$B$11:$T$521,14,0)</f>
        <v>68</v>
      </c>
      <c r="H242" s="14">
        <f>VLOOKUP($B242,'[1]CVPL'!$B$11:$T$521,15,0)</f>
        <v>25</v>
      </c>
      <c r="I242" s="14">
        <f>VLOOKUP($B242,'[1]CVPL'!$B$11:$T$521,16,0)</f>
        <v>25</v>
      </c>
      <c r="J242" s="14">
        <f>VLOOKUP($B242,'[1]CVPL'!$B$11:$T$521,17,0)</f>
        <v>118</v>
      </c>
      <c r="K242" s="15" t="str">
        <f>VLOOKUP($B242,'[1]CVPL'!$B$11:$T$521,18,0)</f>
        <v>Đạt</v>
      </c>
      <c r="L242" s="15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</row>
    <row r="243" spans="1:23" s="98" customFormat="1" ht="60" customHeight="1">
      <c r="A243" s="53">
        <v>2</v>
      </c>
      <c r="B243" s="52" t="s">
        <v>444</v>
      </c>
      <c r="C243" s="53" t="s">
        <v>21</v>
      </c>
      <c r="D243" s="80" t="s">
        <v>445</v>
      </c>
      <c r="E243" s="55" t="s">
        <v>149</v>
      </c>
      <c r="F243" s="53" t="s">
        <v>443</v>
      </c>
      <c r="G243" s="14">
        <f>VLOOKUP($B243,'[1]CVPL'!$B$11:$T$521,14,0)</f>
        <v>64.61666666666666</v>
      </c>
      <c r="H243" s="14">
        <f>VLOOKUP($B243,'[1]CVPL'!$B$11:$T$521,15,0)</f>
        <v>14</v>
      </c>
      <c r="I243" s="14">
        <f>VLOOKUP($B243,'[1]CVPL'!$B$11:$T$521,16,0)</f>
        <v>10.833333333333334</v>
      </c>
      <c r="J243" s="14">
        <f>VLOOKUP($B243,'[1]CVPL'!$B$11:$T$521,17,0)</f>
        <v>89.44999999999999</v>
      </c>
      <c r="K243" s="15" t="str">
        <f>VLOOKUP($B243,'[1]CVPL'!$B$11:$T$521,18,0)</f>
        <v>Không đạt</v>
      </c>
      <c r="L243" s="15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</row>
    <row r="244" spans="1:23" s="98" customFormat="1" ht="60" customHeight="1">
      <c r="A244" s="53">
        <v>3</v>
      </c>
      <c r="B244" s="52" t="s">
        <v>446</v>
      </c>
      <c r="C244" s="53" t="s">
        <v>30</v>
      </c>
      <c r="D244" s="80" t="s">
        <v>447</v>
      </c>
      <c r="E244" s="55" t="s">
        <v>23</v>
      </c>
      <c r="F244" s="53" t="s">
        <v>443</v>
      </c>
      <c r="G244" s="14">
        <f>VLOOKUP($B244,'[1]CVPL'!$B$11:$T$521,14,0)</f>
        <v>62.56666666666666</v>
      </c>
      <c r="H244" s="14">
        <f>VLOOKUP($B244,'[1]CVPL'!$B$11:$T$521,15,0)</f>
        <v>28.333333333333332</v>
      </c>
      <c r="I244" s="14">
        <f>VLOOKUP($B244,'[1]CVPL'!$B$11:$T$521,16,0)</f>
        <v>28.5</v>
      </c>
      <c r="J244" s="14">
        <f>VLOOKUP($B244,'[1]CVPL'!$B$11:$T$521,17,0)</f>
        <v>119.39999999999999</v>
      </c>
      <c r="K244" s="15" t="str">
        <f>VLOOKUP($B244,'[1]CVPL'!$B$11:$T$521,18,0)</f>
        <v>Đạt</v>
      </c>
      <c r="L244" s="15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</row>
    <row r="245" spans="1:23" s="98" customFormat="1" ht="60" customHeight="1">
      <c r="A245" s="53">
        <v>4</v>
      </c>
      <c r="B245" s="52" t="s">
        <v>448</v>
      </c>
      <c r="C245" s="53" t="s">
        <v>30</v>
      </c>
      <c r="D245" s="80" t="s">
        <v>449</v>
      </c>
      <c r="E245" s="55" t="s">
        <v>149</v>
      </c>
      <c r="F245" s="53" t="s">
        <v>443</v>
      </c>
      <c r="G245" s="14">
        <f>VLOOKUP($B245,'[1]CVPL'!$B$11:$T$521,14,0)</f>
        <v>78.06666666666666</v>
      </c>
      <c r="H245" s="14">
        <f>VLOOKUP($B245,'[1]CVPL'!$B$11:$T$521,15,0)</f>
        <v>27.333333333333332</v>
      </c>
      <c r="I245" s="14">
        <f>VLOOKUP($B245,'[1]CVPL'!$B$11:$T$521,16,0)</f>
        <v>29.166666666666668</v>
      </c>
      <c r="J245" s="14">
        <f>VLOOKUP($B245,'[1]CVPL'!$B$11:$T$521,17,0)</f>
        <v>134.56666666666666</v>
      </c>
      <c r="K245" s="15" t="str">
        <f>VLOOKUP($B245,'[1]CVPL'!$B$11:$T$521,18,0)</f>
        <v>Đạt</v>
      </c>
      <c r="L245" s="15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</row>
    <row r="246" spans="1:23" s="98" customFormat="1" ht="60" customHeight="1">
      <c r="A246" s="53">
        <v>5</v>
      </c>
      <c r="B246" s="52" t="s">
        <v>450</v>
      </c>
      <c r="C246" s="53" t="s">
        <v>21</v>
      </c>
      <c r="D246" s="80" t="s">
        <v>451</v>
      </c>
      <c r="E246" s="55" t="s">
        <v>149</v>
      </c>
      <c r="F246" s="53" t="s">
        <v>443</v>
      </c>
      <c r="G246" s="14">
        <f>VLOOKUP($B246,'[1]CVPL'!$B$11:$T$521,14,0)</f>
        <v>68.01666666666667</v>
      </c>
      <c r="H246" s="14">
        <f>VLOOKUP($B246,'[1]CVPL'!$B$11:$T$521,15,0)</f>
        <v>4.166666666666667</v>
      </c>
      <c r="I246" s="14">
        <f>VLOOKUP($B246,'[1]CVPL'!$B$11:$T$521,16,0)</f>
        <v>3.3333333333333335</v>
      </c>
      <c r="J246" s="14">
        <f>VLOOKUP($B246,'[1]CVPL'!$B$11:$T$521,17,0)</f>
        <v>75.51666666666667</v>
      </c>
      <c r="K246" s="15" t="str">
        <f>VLOOKUP($B246,'[1]CVPL'!$B$11:$T$521,18,0)</f>
        <v>Không đạt</v>
      </c>
      <c r="L246" s="15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</row>
    <row r="247" spans="1:23" s="98" customFormat="1" ht="60" customHeight="1">
      <c r="A247" s="53">
        <v>6</v>
      </c>
      <c r="B247" s="52" t="s">
        <v>452</v>
      </c>
      <c r="C247" s="53" t="s">
        <v>21</v>
      </c>
      <c r="D247" s="80" t="s">
        <v>453</v>
      </c>
      <c r="E247" s="55" t="s">
        <v>149</v>
      </c>
      <c r="F247" s="53" t="s">
        <v>443</v>
      </c>
      <c r="G247" s="14">
        <f>VLOOKUP($B247,'[1]CVPL'!$B$11:$T$521,14,0)</f>
        <v>60.083333333333336</v>
      </c>
      <c r="H247" s="14">
        <f>VLOOKUP($B247,'[1]CVPL'!$B$11:$T$521,15,0)</f>
        <v>15.833333333333334</v>
      </c>
      <c r="I247" s="14">
        <f>VLOOKUP($B247,'[1]CVPL'!$B$11:$T$521,16,0)</f>
        <v>6.666666666666667</v>
      </c>
      <c r="J247" s="14">
        <f>VLOOKUP($B247,'[1]CVPL'!$B$11:$T$521,17,0)</f>
        <v>82.58333333333334</v>
      </c>
      <c r="K247" s="15" t="str">
        <f>VLOOKUP($B247,'[1]CVPL'!$B$11:$T$521,18,0)</f>
        <v>Không đạt</v>
      </c>
      <c r="L247" s="15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</row>
    <row r="248" spans="1:23" s="98" customFormat="1" ht="60" customHeight="1">
      <c r="A248" s="53">
        <v>7</v>
      </c>
      <c r="B248" s="52" t="s">
        <v>454</v>
      </c>
      <c r="C248" s="53" t="s">
        <v>30</v>
      </c>
      <c r="D248" s="80">
        <v>32544</v>
      </c>
      <c r="E248" s="55" t="s">
        <v>47</v>
      </c>
      <c r="F248" s="53" t="s">
        <v>443</v>
      </c>
      <c r="G248" s="14">
        <f>VLOOKUP($B248,'[1]CVPL'!$B$11:$T$521,14,0)</f>
        <v>72.05</v>
      </c>
      <c r="H248" s="14">
        <f>VLOOKUP($B248,'[1]CVPL'!$B$11:$T$521,15,0)</f>
        <v>7.5</v>
      </c>
      <c r="I248" s="14">
        <f>VLOOKUP($B248,'[1]CVPL'!$B$11:$T$521,16,0)</f>
        <v>5.833333333333333</v>
      </c>
      <c r="J248" s="14">
        <f>VLOOKUP($B248,'[1]CVPL'!$B$11:$T$521,17,0)</f>
        <v>85.38333333333333</v>
      </c>
      <c r="K248" s="15" t="str">
        <f>VLOOKUP($B248,'[1]CVPL'!$B$11:$T$521,18,0)</f>
        <v>Không đạt</v>
      </c>
      <c r="L248" s="15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</row>
    <row r="249" spans="1:23" s="98" customFormat="1" ht="27" customHeight="1">
      <c r="A249" s="143" t="s">
        <v>455</v>
      </c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5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</row>
    <row r="250" spans="1:23" s="98" customFormat="1" ht="24" customHeight="1">
      <c r="A250" s="143" t="s">
        <v>456</v>
      </c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5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</row>
    <row r="251" spans="1:23" s="98" customFormat="1" ht="43.5" customHeight="1">
      <c r="A251" s="53">
        <v>1</v>
      </c>
      <c r="B251" s="52" t="s">
        <v>457</v>
      </c>
      <c r="C251" s="53" t="s">
        <v>21</v>
      </c>
      <c r="D251" s="54" t="s">
        <v>458</v>
      </c>
      <c r="E251" s="55" t="s">
        <v>47</v>
      </c>
      <c r="F251" s="53" t="s">
        <v>459</v>
      </c>
      <c r="G251" s="14">
        <f>VLOOKUP($B251,'[1]CVPL'!$B$11:$T$521,14,0)</f>
        <v>67.03333333333333</v>
      </c>
      <c r="H251" s="14">
        <f>VLOOKUP($B251,'[1]CVPL'!$B$11:$T$521,15,0)</f>
        <v>35</v>
      </c>
      <c r="I251" s="14">
        <f>VLOOKUP($B251,'[1]CVPL'!$B$11:$T$521,16,0)</f>
        <v>33.333333333333336</v>
      </c>
      <c r="J251" s="14">
        <f>VLOOKUP($B251,'[1]CVPL'!$B$11:$T$521,17,0)</f>
        <v>135.36666666666667</v>
      </c>
      <c r="K251" s="15" t="str">
        <f>VLOOKUP($B251,'[1]CVPL'!$B$11:$T$521,18,0)</f>
        <v>Đạt</v>
      </c>
      <c r="L251" s="15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</row>
    <row r="252" spans="1:23" s="98" customFormat="1" ht="43.5" customHeight="1">
      <c r="A252" s="53">
        <v>2</v>
      </c>
      <c r="B252" s="52" t="s">
        <v>460</v>
      </c>
      <c r="C252" s="53" t="s">
        <v>30</v>
      </c>
      <c r="D252" s="54" t="s">
        <v>461</v>
      </c>
      <c r="E252" s="55" t="s">
        <v>40</v>
      </c>
      <c r="F252" s="53" t="s">
        <v>459</v>
      </c>
      <c r="G252" s="14">
        <f>VLOOKUP($B252,'[1]CVPL'!$B$11:$T$521,14,0)</f>
        <v>66.01666666666667</v>
      </c>
      <c r="H252" s="14">
        <f>VLOOKUP($B252,'[1]CVPL'!$B$11:$T$521,15,0)</f>
        <v>26.833333333333332</v>
      </c>
      <c r="I252" s="14">
        <f>VLOOKUP($B252,'[1]CVPL'!$B$11:$T$521,16,0)</f>
        <v>25.5</v>
      </c>
      <c r="J252" s="14">
        <f>VLOOKUP($B252,'[1]CVPL'!$B$11:$T$521,17,0)</f>
        <v>118.35</v>
      </c>
      <c r="K252" s="15" t="str">
        <f>VLOOKUP($B252,'[1]CVPL'!$B$11:$T$521,18,0)</f>
        <v>Đạt</v>
      </c>
      <c r="L252" s="15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</row>
    <row r="253" spans="1:23" s="98" customFormat="1" ht="43.5" customHeight="1">
      <c r="A253" s="53">
        <v>3</v>
      </c>
      <c r="B253" s="52" t="s">
        <v>462</v>
      </c>
      <c r="C253" s="53" t="s">
        <v>30</v>
      </c>
      <c r="D253" s="54" t="s">
        <v>463</v>
      </c>
      <c r="E253" s="55" t="s">
        <v>157</v>
      </c>
      <c r="F253" s="53" t="s">
        <v>459</v>
      </c>
      <c r="G253" s="14">
        <v>77.16666666666667</v>
      </c>
      <c r="H253" s="14">
        <v>27.5</v>
      </c>
      <c r="I253" s="14">
        <v>27.5</v>
      </c>
      <c r="J253" s="14">
        <v>132.16666666666669</v>
      </c>
      <c r="K253" s="15" t="s">
        <v>34</v>
      </c>
      <c r="L253" s="15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</row>
    <row r="254" spans="1:23" s="98" customFormat="1" ht="43.5" customHeight="1">
      <c r="A254" s="53">
        <v>4</v>
      </c>
      <c r="B254" s="52" t="s">
        <v>464</v>
      </c>
      <c r="C254" s="53" t="s">
        <v>30</v>
      </c>
      <c r="D254" s="54" t="s">
        <v>465</v>
      </c>
      <c r="E254" s="55" t="s">
        <v>47</v>
      </c>
      <c r="F254" s="53" t="s">
        <v>459</v>
      </c>
      <c r="G254" s="14">
        <f>VLOOKUP($B254,'[1]CVPL'!$B$11:$T$521,14,0)</f>
        <v>65.64999999999999</v>
      </c>
      <c r="H254" s="14">
        <f>VLOOKUP($B254,'[1]CVPL'!$B$11:$T$521,15,0)</f>
        <v>10</v>
      </c>
      <c r="I254" s="14">
        <f>VLOOKUP($B254,'[1]CVPL'!$B$11:$T$521,16,0)</f>
        <v>17.5</v>
      </c>
      <c r="J254" s="14">
        <f>VLOOKUP($B254,'[1]CVPL'!$B$11:$T$521,17,0)</f>
        <v>93.14999999999999</v>
      </c>
      <c r="K254" s="15" t="str">
        <f>VLOOKUP($B254,'[1]CVPL'!$B$11:$T$521,18,0)</f>
        <v>Không đạt</v>
      </c>
      <c r="L254" s="15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</row>
    <row r="255" spans="1:23" s="98" customFormat="1" ht="43.5" customHeight="1">
      <c r="A255" s="53">
        <v>5</v>
      </c>
      <c r="B255" s="52" t="s">
        <v>466</v>
      </c>
      <c r="C255" s="53" t="s">
        <v>21</v>
      </c>
      <c r="D255" s="54" t="s">
        <v>467</v>
      </c>
      <c r="E255" s="55" t="s">
        <v>47</v>
      </c>
      <c r="F255" s="53" t="s">
        <v>459</v>
      </c>
      <c r="G255" s="14">
        <v>61</v>
      </c>
      <c r="H255" s="14">
        <v>6.666666666666667</v>
      </c>
      <c r="I255" s="14">
        <v>3.3333333333333335</v>
      </c>
      <c r="J255" s="14">
        <v>71</v>
      </c>
      <c r="K255" s="15" t="s">
        <v>25</v>
      </c>
      <c r="L255" s="15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</row>
    <row r="256" spans="1:23" s="98" customFormat="1" ht="30" customHeight="1">
      <c r="A256" s="143" t="s">
        <v>468</v>
      </c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5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</row>
    <row r="257" spans="1:23" s="98" customFormat="1" ht="56.25" customHeight="1">
      <c r="A257" s="53">
        <v>1</v>
      </c>
      <c r="B257" s="52" t="s">
        <v>469</v>
      </c>
      <c r="C257" s="53" t="s">
        <v>30</v>
      </c>
      <c r="D257" s="54" t="s">
        <v>470</v>
      </c>
      <c r="E257" s="55" t="s">
        <v>47</v>
      </c>
      <c r="F257" s="53" t="s">
        <v>471</v>
      </c>
      <c r="G257" s="14">
        <f>VLOOKUP($B257,'[1]CVPL'!$B$11:$T$521,14,0)</f>
        <v>71.26666666666667</v>
      </c>
      <c r="H257" s="14">
        <f>VLOOKUP($B257,'[1]CVPL'!$B$11:$T$521,15,0)</f>
        <v>30.166666666666668</v>
      </c>
      <c r="I257" s="14">
        <f>VLOOKUP($B257,'[1]CVPL'!$B$11:$T$521,16,0)</f>
        <v>29.666666666666668</v>
      </c>
      <c r="J257" s="14">
        <f>VLOOKUP($B257,'[1]CVPL'!$B$11:$T$521,17,0)</f>
        <v>131.1</v>
      </c>
      <c r="K257" s="15" t="str">
        <f>VLOOKUP($B257,'[1]CVPL'!$B$11:$T$521,18,0)</f>
        <v>Đạt</v>
      </c>
      <c r="L257" s="15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</row>
    <row r="258" spans="1:23" s="98" customFormat="1" ht="56.25" customHeight="1">
      <c r="A258" s="53">
        <v>2</v>
      </c>
      <c r="B258" s="52" t="s">
        <v>472</v>
      </c>
      <c r="C258" s="53" t="s">
        <v>21</v>
      </c>
      <c r="D258" s="54" t="s">
        <v>473</v>
      </c>
      <c r="E258" s="55" t="s">
        <v>40</v>
      </c>
      <c r="F258" s="53" t="s">
        <v>471</v>
      </c>
      <c r="G258" s="14">
        <f>VLOOKUP($B258,'[1]CVPL'!$B$11:$T$521,14,0)</f>
        <v>69.63333333333334</v>
      </c>
      <c r="H258" s="14">
        <f>VLOOKUP($B258,'[1]CVPL'!$B$11:$T$521,15,0)</f>
        <v>29.5</v>
      </c>
      <c r="I258" s="14">
        <f>VLOOKUP($B258,'[1]CVPL'!$B$11:$T$521,16,0)</f>
        <v>29.333333333333332</v>
      </c>
      <c r="J258" s="14">
        <f>VLOOKUP($B258,'[1]CVPL'!$B$11:$T$521,17,0)</f>
        <v>128.46666666666667</v>
      </c>
      <c r="K258" s="15" t="str">
        <f>VLOOKUP($B258,'[1]CVPL'!$B$11:$T$521,18,0)</f>
        <v>Đạt</v>
      </c>
      <c r="L258" s="15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</row>
    <row r="259" spans="1:23" s="98" customFormat="1" ht="25.5" customHeight="1">
      <c r="A259" s="143" t="s">
        <v>474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5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</row>
    <row r="260" spans="1:23" s="98" customFormat="1" ht="22.5" customHeight="1">
      <c r="A260" s="143" t="s">
        <v>475</v>
      </c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5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</row>
    <row r="261" spans="1:23" s="98" customFormat="1" ht="61.5" customHeight="1">
      <c r="A261" s="53">
        <v>1</v>
      </c>
      <c r="B261" s="52" t="s">
        <v>476</v>
      </c>
      <c r="C261" s="53" t="s">
        <v>30</v>
      </c>
      <c r="D261" s="80" t="s">
        <v>477</v>
      </c>
      <c r="E261" s="55" t="s">
        <v>23</v>
      </c>
      <c r="F261" s="53" t="s">
        <v>478</v>
      </c>
      <c r="G261" s="14">
        <f>VLOOKUP($B261,'[1]CVPL'!$B$11:$T$521,14,0)</f>
        <v>67.06666666666666</v>
      </c>
      <c r="H261" s="14">
        <f>VLOOKUP($B261,'[1]CVPL'!$B$11:$T$521,15,0)</f>
        <v>26.333333333333332</v>
      </c>
      <c r="I261" s="14">
        <f>VLOOKUP($B261,'[1]CVPL'!$B$11:$T$521,16,0)</f>
        <v>30.5</v>
      </c>
      <c r="J261" s="14">
        <f>VLOOKUP($B261,'[1]CVPL'!$B$11:$T$521,17,0)</f>
        <v>123.89999999999999</v>
      </c>
      <c r="K261" s="15" t="str">
        <f>VLOOKUP($B261,'[1]CVPL'!$B$11:$T$521,18,0)</f>
        <v>Đạt</v>
      </c>
      <c r="L261" s="15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</row>
    <row r="262" spans="1:23" s="98" customFormat="1" ht="61.5" customHeight="1">
      <c r="A262" s="53">
        <v>2</v>
      </c>
      <c r="B262" s="52" t="s">
        <v>479</v>
      </c>
      <c r="C262" s="53" t="s">
        <v>30</v>
      </c>
      <c r="D262" s="80" t="s">
        <v>480</v>
      </c>
      <c r="E262" s="55" t="s">
        <v>23</v>
      </c>
      <c r="F262" s="53" t="s">
        <v>478</v>
      </c>
      <c r="G262" s="14">
        <f>VLOOKUP($B262,'[1]CVPL'!$B$11:$T$521,14,0)</f>
        <v>78.64999999999999</v>
      </c>
      <c r="H262" s="14">
        <f>VLOOKUP($B262,'[1]CVPL'!$B$11:$T$521,15,0)</f>
        <v>26.833333333333332</v>
      </c>
      <c r="I262" s="14">
        <f>VLOOKUP($B262,'[1]CVPL'!$B$11:$T$521,16,0)</f>
        <v>27.833333333333332</v>
      </c>
      <c r="J262" s="14">
        <f>VLOOKUP($B262,'[1]CVPL'!$B$11:$T$521,17,0)</f>
        <v>133.31666666666666</v>
      </c>
      <c r="K262" s="15" t="str">
        <f>VLOOKUP($B262,'[1]CVPL'!$B$11:$T$521,18,0)</f>
        <v>Đạt</v>
      </c>
      <c r="L262" s="15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</row>
    <row r="263" spans="1:23" s="98" customFormat="1" ht="27.75" customHeight="1">
      <c r="A263" s="143" t="s">
        <v>481</v>
      </c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5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</row>
    <row r="264" spans="1:23" s="98" customFormat="1" ht="54.75" customHeight="1">
      <c r="A264" s="53">
        <v>1</v>
      </c>
      <c r="B264" s="52" t="s">
        <v>482</v>
      </c>
      <c r="C264" s="53" t="s">
        <v>30</v>
      </c>
      <c r="D264" s="80" t="s">
        <v>402</v>
      </c>
      <c r="E264" s="55" t="s">
        <v>23</v>
      </c>
      <c r="F264" s="53" t="s">
        <v>483</v>
      </c>
      <c r="G264" s="14">
        <v>71.33333333333333</v>
      </c>
      <c r="H264" s="14">
        <v>25</v>
      </c>
      <c r="I264" s="14">
        <v>25</v>
      </c>
      <c r="J264" s="14">
        <v>121.33333333333333</v>
      </c>
      <c r="K264" s="15" t="s">
        <v>34</v>
      </c>
      <c r="L264" s="15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</row>
    <row r="265" spans="1:23" s="98" customFormat="1" ht="54.75" customHeight="1">
      <c r="A265" s="53">
        <v>2</v>
      </c>
      <c r="B265" s="52" t="s">
        <v>484</v>
      </c>
      <c r="C265" s="53" t="s">
        <v>30</v>
      </c>
      <c r="D265" s="80" t="s">
        <v>485</v>
      </c>
      <c r="E265" s="55" t="s">
        <v>23</v>
      </c>
      <c r="F265" s="53" t="s">
        <v>483</v>
      </c>
      <c r="G265" s="14">
        <v>74</v>
      </c>
      <c r="H265" s="14">
        <v>25</v>
      </c>
      <c r="I265" s="14">
        <v>25</v>
      </c>
      <c r="J265" s="14">
        <v>124</v>
      </c>
      <c r="K265" s="15" t="s">
        <v>34</v>
      </c>
      <c r="L265" s="15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</row>
    <row r="266" spans="1:23" s="98" customFormat="1" ht="54.75" customHeight="1">
      <c r="A266" s="53">
        <v>3</v>
      </c>
      <c r="B266" s="52" t="s">
        <v>486</v>
      </c>
      <c r="C266" s="53" t="s">
        <v>21</v>
      </c>
      <c r="D266" s="80" t="s">
        <v>487</v>
      </c>
      <c r="E266" s="55" t="s">
        <v>23</v>
      </c>
      <c r="F266" s="53" t="s">
        <v>483</v>
      </c>
      <c r="G266" s="14">
        <f>VLOOKUP($B266,'[1]CVPL'!$B$11:$T$521,14,0)</f>
        <v>60.01666666666667</v>
      </c>
      <c r="H266" s="14">
        <f>VLOOKUP($B266,'[1]CVPL'!$B$11:$T$521,15,0)</f>
        <v>26</v>
      </c>
      <c r="I266" s="14">
        <f>VLOOKUP($B266,'[1]CVPL'!$B$11:$T$521,16,0)</f>
        <v>26.166666666666668</v>
      </c>
      <c r="J266" s="14">
        <f>VLOOKUP($B266,'[1]CVPL'!$B$11:$T$521,17,0)</f>
        <v>112.18333333333335</v>
      </c>
      <c r="K266" s="15" t="str">
        <f>VLOOKUP($B266,'[1]CVPL'!$B$11:$T$521,18,0)</f>
        <v>Đạt</v>
      </c>
      <c r="L266" s="15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</row>
    <row r="267" spans="1:23" s="98" customFormat="1" ht="54.75" customHeight="1">
      <c r="A267" s="53">
        <v>4</v>
      </c>
      <c r="B267" s="52" t="s">
        <v>488</v>
      </c>
      <c r="C267" s="53" t="s">
        <v>30</v>
      </c>
      <c r="D267" s="80" t="s">
        <v>489</v>
      </c>
      <c r="E267" s="55" t="s">
        <v>23</v>
      </c>
      <c r="F267" s="53" t="s">
        <v>483</v>
      </c>
      <c r="G267" s="14">
        <f>VLOOKUP($B267,'[1]CVPL'!$B$11:$T$521,14,0)</f>
        <v>70.01666666666667</v>
      </c>
      <c r="H267" s="14">
        <f>VLOOKUP($B267,'[1]CVPL'!$B$11:$T$521,15,0)</f>
        <v>28</v>
      </c>
      <c r="I267" s="14">
        <f>VLOOKUP($B267,'[1]CVPL'!$B$11:$T$521,16,0)</f>
        <v>30</v>
      </c>
      <c r="J267" s="14">
        <f>VLOOKUP($B267,'[1]CVPL'!$B$11:$T$521,17,0)</f>
        <v>128.01666666666665</v>
      </c>
      <c r="K267" s="15" t="str">
        <f>VLOOKUP($B267,'[1]CVPL'!$B$11:$T$521,18,0)</f>
        <v>Đạt</v>
      </c>
      <c r="L267" s="15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</row>
    <row r="268" spans="1:23" s="98" customFormat="1" ht="54.75" customHeight="1">
      <c r="A268" s="53">
        <v>5</v>
      </c>
      <c r="B268" s="52" t="s">
        <v>490</v>
      </c>
      <c r="C268" s="53" t="s">
        <v>30</v>
      </c>
      <c r="D268" s="80" t="s">
        <v>491</v>
      </c>
      <c r="E268" s="55" t="s">
        <v>23</v>
      </c>
      <c r="F268" s="53" t="s">
        <v>483</v>
      </c>
      <c r="G268" s="14">
        <v>74.33333333333333</v>
      </c>
      <c r="H268" s="14">
        <v>25</v>
      </c>
      <c r="I268" s="14">
        <v>25</v>
      </c>
      <c r="J268" s="14">
        <v>124.33333333333333</v>
      </c>
      <c r="K268" s="15" t="s">
        <v>34</v>
      </c>
      <c r="L268" s="15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</row>
    <row r="269" spans="1:23" s="98" customFormat="1" ht="54.75" customHeight="1">
      <c r="A269" s="53">
        <v>6</v>
      </c>
      <c r="B269" s="52" t="s">
        <v>492</v>
      </c>
      <c r="C269" s="53" t="s">
        <v>30</v>
      </c>
      <c r="D269" s="80" t="s">
        <v>493</v>
      </c>
      <c r="E269" s="55" t="s">
        <v>23</v>
      </c>
      <c r="F269" s="53" t="s">
        <v>483</v>
      </c>
      <c r="G269" s="14">
        <f>VLOOKUP($B269,'[1]CVPL'!$B$11:$T$521,14,0)</f>
        <v>71.63333333333334</v>
      </c>
      <c r="H269" s="14">
        <f>VLOOKUP($B269,'[1]CVPL'!$B$11:$T$521,15,0)</f>
        <v>21.5</v>
      </c>
      <c r="I269" s="14">
        <f>VLOOKUP($B269,'[1]CVPL'!$B$11:$T$521,16,0)</f>
        <v>19.166666666666668</v>
      </c>
      <c r="J269" s="14">
        <f>VLOOKUP($B269,'[1]CVPL'!$B$11:$T$521,17,0)</f>
        <v>112.30000000000001</v>
      </c>
      <c r="K269" s="15" t="str">
        <f>VLOOKUP($B269,'[1]CVPL'!$B$11:$T$521,18,0)</f>
        <v>Không đạt</v>
      </c>
      <c r="L269" s="15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</row>
    <row r="270" spans="1:23" s="98" customFormat="1" ht="54.75" customHeight="1">
      <c r="A270" s="53">
        <v>7</v>
      </c>
      <c r="B270" s="52" t="s">
        <v>494</v>
      </c>
      <c r="C270" s="53" t="s">
        <v>21</v>
      </c>
      <c r="D270" s="80" t="s">
        <v>495</v>
      </c>
      <c r="E270" s="55" t="s">
        <v>23</v>
      </c>
      <c r="F270" s="53" t="s">
        <v>483</v>
      </c>
      <c r="G270" s="14">
        <f>VLOOKUP($B270,'[1]CVPL'!$B$11:$T$521,14,0)</f>
        <v>60.26666666666667</v>
      </c>
      <c r="H270" s="14">
        <f>VLOOKUP($B270,'[1]CVPL'!$B$11:$T$521,15,0)</f>
        <v>25.166666666666668</v>
      </c>
      <c r="I270" s="14">
        <f>VLOOKUP($B270,'[1]CVPL'!$B$11:$T$521,16,0)</f>
        <v>25.166666666666668</v>
      </c>
      <c r="J270" s="14">
        <f>VLOOKUP($B270,'[1]CVPL'!$B$11:$T$521,17,0)</f>
        <v>110.60000000000001</v>
      </c>
      <c r="K270" s="15" t="str">
        <f>VLOOKUP($B270,'[1]CVPL'!$B$11:$T$521,18,0)</f>
        <v>Đạt</v>
      </c>
      <c r="L270" s="15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</row>
    <row r="271" spans="1:23" s="98" customFormat="1" ht="54.75" customHeight="1">
      <c r="A271" s="53">
        <v>8</v>
      </c>
      <c r="B271" s="52" t="s">
        <v>496</v>
      </c>
      <c r="C271" s="53" t="s">
        <v>21</v>
      </c>
      <c r="D271" s="80" t="s">
        <v>497</v>
      </c>
      <c r="E271" s="55" t="s">
        <v>23</v>
      </c>
      <c r="F271" s="53" t="s">
        <v>483</v>
      </c>
      <c r="G271" s="14">
        <f>VLOOKUP($B271,'[1]CVPL'!$B$11:$T$521,14,0)</f>
        <v>60.833333333333336</v>
      </c>
      <c r="H271" s="14">
        <f>VLOOKUP($B271,'[1]CVPL'!$B$11:$T$521,15,0)</f>
        <v>15.5</v>
      </c>
      <c r="I271" s="14">
        <f>VLOOKUP($B271,'[1]CVPL'!$B$11:$T$521,16,0)</f>
        <v>15</v>
      </c>
      <c r="J271" s="14">
        <f>VLOOKUP($B271,'[1]CVPL'!$B$11:$T$521,17,0)</f>
        <v>91.33333333333334</v>
      </c>
      <c r="K271" s="15" t="str">
        <f>VLOOKUP($B271,'[1]CVPL'!$B$11:$T$521,18,0)</f>
        <v>Không đạt</v>
      </c>
      <c r="L271" s="15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</row>
    <row r="272" spans="1:23" s="98" customFormat="1" ht="54.75" customHeight="1">
      <c r="A272" s="53">
        <v>9</v>
      </c>
      <c r="B272" s="52" t="s">
        <v>498</v>
      </c>
      <c r="C272" s="53" t="s">
        <v>30</v>
      </c>
      <c r="D272" s="80" t="s">
        <v>499</v>
      </c>
      <c r="E272" s="55" t="s">
        <v>149</v>
      </c>
      <c r="F272" s="53" t="s">
        <v>483</v>
      </c>
      <c r="G272" s="14">
        <f>VLOOKUP($B272,'[1]CVPL'!$B$11:$T$521,14,0)</f>
        <v>85</v>
      </c>
      <c r="H272" s="14">
        <f>VLOOKUP($B272,'[1]CVPL'!$B$11:$T$521,15,0)</f>
        <v>30.5</v>
      </c>
      <c r="I272" s="14">
        <f>VLOOKUP($B272,'[1]CVPL'!$B$11:$T$521,16,0)</f>
        <v>30.833333333333332</v>
      </c>
      <c r="J272" s="14">
        <f>VLOOKUP($B272,'[1]CVPL'!$B$11:$T$521,17,0)</f>
        <v>146.33333333333334</v>
      </c>
      <c r="K272" s="15" t="str">
        <f>VLOOKUP($B272,'[1]CVPL'!$B$11:$T$521,18,0)</f>
        <v>Đạt</v>
      </c>
      <c r="L272" s="15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</row>
    <row r="273" spans="1:23" s="98" customFormat="1" ht="54.75" customHeight="1">
      <c r="A273" s="53">
        <v>10</v>
      </c>
      <c r="B273" s="52" t="s">
        <v>500</v>
      </c>
      <c r="C273" s="53" t="s">
        <v>30</v>
      </c>
      <c r="D273" s="80" t="s">
        <v>501</v>
      </c>
      <c r="E273" s="55" t="s">
        <v>23</v>
      </c>
      <c r="F273" s="53" t="s">
        <v>483</v>
      </c>
      <c r="G273" s="14">
        <f>VLOOKUP($B273,'[1]CVPL'!$B$11:$T$521,14,0)</f>
        <v>66.98333333333333</v>
      </c>
      <c r="H273" s="14">
        <f>VLOOKUP($B273,'[1]CVPL'!$B$11:$T$521,15,0)</f>
        <v>22.833333333333332</v>
      </c>
      <c r="I273" s="14">
        <f>VLOOKUP($B273,'[1]CVPL'!$B$11:$T$521,16,0)</f>
        <v>21.333333333333332</v>
      </c>
      <c r="J273" s="14">
        <f>VLOOKUP($B273,'[1]CVPL'!$B$11:$T$521,17,0)</f>
        <v>111.14999999999999</v>
      </c>
      <c r="K273" s="15" t="str">
        <f>VLOOKUP($B273,'[1]CVPL'!$B$11:$T$521,18,0)</f>
        <v>Không đạt</v>
      </c>
      <c r="L273" s="15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</row>
    <row r="274" spans="1:23" s="98" customFormat="1" ht="58.5" customHeight="1">
      <c r="A274" s="53">
        <v>11</v>
      </c>
      <c r="B274" s="52" t="s">
        <v>502</v>
      </c>
      <c r="C274" s="53" t="s">
        <v>30</v>
      </c>
      <c r="D274" s="80" t="s">
        <v>503</v>
      </c>
      <c r="E274" s="55" t="s">
        <v>23</v>
      </c>
      <c r="F274" s="53" t="s">
        <v>483</v>
      </c>
      <c r="G274" s="14">
        <f>VLOOKUP($B274,'[1]CVPL'!$B$11:$T$521,14,0)</f>
        <v>83.95</v>
      </c>
      <c r="H274" s="14">
        <f>VLOOKUP($B274,'[1]CVPL'!$B$11:$T$521,15,0)</f>
        <v>30.5</v>
      </c>
      <c r="I274" s="14">
        <f>VLOOKUP($B274,'[1]CVPL'!$B$11:$T$521,16,0)</f>
        <v>30.5</v>
      </c>
      <c r="J274" s="14">
        <f>VLOOKUP($B274,'[1]CVPL'!$B$11:$T$521,17,0)</f>
        <v>144.95</v>
      </c>
      <c r="K274" s="15" t="str">
        <f>VLOOKUP($B274,'[1]CVPL'!$B$11:$T$521,18,0)</f>
        <v>Đạt</v>
      </c>
      <c r="L274" s="15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</row>
    <row r="275" spans="1:23" s="98" customFormat="1" ht="27" customHeight="1">
      <c r="A275" s="143" t="s">
        <v>504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5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</row>
    <row r="276" spans="1:23" s="98" customFormat="1" ht="58.5" customHeight="1">
      <c r="A276" s="53">
        <v>1</v>
      </c>
      <c r="B276" s="52" t="s">
        <v>505</v>
      </c>
      <c r="C276" s="53" t="s">
        <v>21</v>
      </c>
      <c r="D276" s="80" t="s">
        <v>506</v>
      </c>
      <c r="E276" s="55" t="s">
        <v>23</v>
      </c>
      <c r="F276" s="53" t="s">
        <v>507</v>
      </c>
      <c r="G276" s="14">
        <f>VLOOKUP($B276,'[1]CVPL'!$B$11:$T$521,14,0)</f>
        <v>59.76666666666667</v>
      </c>
      <c r="H276" s="14">
        <f>VLOOKUP($B276,'[1]CVPL'!$B$11:$T$521,15,0)</f>
        <v>27.166666666666668</v>
      </c>
      <c r="I276" s="14">
        <f>VLOOKUP($B276,'[1]CVPL'!$B$11:$T$521,16,0)</f>
        <v>26</v>
      </c>
      <c r="J276" s="14">
        <f>VLOOKUP($B276,'[1]CVPL'!$B$11:$T$521,17,0)</f>
        <v>112.93333333333334</v>
      </c>
      <c r="K276" s="15" t="str">
        <f>VLOOKUP($B276,'[1]CVPL'!$B$11:$T$521,18,0)</f>
        <v>Đạt</v>
      </c>
      <c r="L276" s="15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</row>
    <row r="277" spans="1:23" s="98" customFormat="1" ht="58.5" customHeight="1">
      <c r="A277" s="53">
        <v>2</v>
      </c>
      <c r="B277" s="52" t="s">
        <v>316</v>
      </c>
      <c r="C277" s="53" t="s">
        <v>21</v>
      </c>
      <c r="D277" s="80" t="s">
        <v>508</v>
      </c>
      <c r="E277" s="55" t="s">
        <v>23</v>
      </c>
      <c r="F277" s="53" t="s">
        <v>507</v>
      </c>
      <c r="G277" s="100" t="s">
        <v>509</v>
      </c>
      <c r="H277" s="100" t="s">
        <v>509</v>
      </c>
      <c r="I277" s="100" t="s">
        <v>509</v>
      </c>
      <c r="J277" s="100" t="s">
        <v>509</v>
      </c>
      <c r="K277" s="15" t="s">
        <v>65</v>
      </c>
      <c r="L277" s="15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</row>
    <row r="278" spans="1:23" s="98" customFormat="1" ht="58.5" customHeight="1">
      <c r="A278" s="53">
        <v>3</v>
      </c>
      <c r="B278" s="52" t="s">
        <v>510</v>
      </c>
      <c r="C278" s="53" t="s">
        <v>21</v>
      </c>
      <c r="D278" s="80" t="s">
        <v>511</v>
      </c>
      <c r="E278" s="55" t="s">
        <v>23</v>
      </c>
      <c r="F278" s="53" t="s">
        <v>507</v>
      </c>
      <c r="G278" s="14">
        <f>VLOOKUP($B278,'[1]CVPL'!$B$11:$T$521,14,0)</f>
        <v>73.45</v>
      </c>
      <c r="H278" s="14">
        <f>VLOOKUP($B278,'[1]CVPL'!$B$11:$T$521,15,0)</f>
        <v>28</v>
      </c>
      <c r="I278" s="14">
        <f>VLOOKUP($B278,'[1]CVPL'!$B$11:$T$521,16,0)</f>
        <v>29.166666666666668</v>
      </c>
      <c r="J278" s="14">
        <f>VLOOKUP($B278,'[1]CVPL'!$B$11:$T$521,17,0)</f>
        <v>130.61666666666667</v>
      </c>
      <c r="K278" s="15" t="str">
        <f>VLOOKUP($B278,'[1]CVPL'!$B$11:$T$521,18,0)</f>
        <v>Đạt</v>
      </c>
      <c r="L278" s="15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</row>
    <row r="279" spans="1:23" s="98" customFormat="1" ht="54" customHeight="1">
      <c r="A279" s="53">
        <v>4</v>
      </c>
      <c r="B279" s="52" t="s">
        <v>512</v>
      </c>
      <c r="C279" s="53" t="s">
        <v>30</v>
      </c>
      <c r="D279" s="80" t="s">
        <v>513</v>
      </c>
      <c r="E279" s="55" t="s">
        <v>23</v>
      </c>
      <c r="F279" s="53" t="s">
        <v>507</v>
      </c>
      <c r="G279" s="14">
        <f>VLOOKUP($B279,'[1]CVPL'!$B$11:$T$521,14,0)</f>
        <v>72.81666666666666</v>
      </c>
      <c r="H279" s="14">
        <f>VLOOKUP($B279,'[1]CVPL'!$B$11:$T$521,15,0)</f>
        <v>30</v>
      </c>
      <c r="I279" s="14">
        <f>VLOOKUP($B279,'[1]CVPL'!$B$11:$T$521,16,0)</f>
        <v>30.833333333333332</v>
      </c>
      <c r="J279" s="14">
        <f>VLOOKUP($B279,'[1]CVPL'!$B$11:$T$521,17,0)</f>
        <v>133.65</v>
      </c>
      <c r="K279" s="15" t="str">
        <f>VLOOKUP($B279,'[1]CVPL'!$B$11:$T$521,18,0)</f>
        <v>Đạt</v>
      </c>
      <c r="L279" s="15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</row>
    <row r="280" spans="1:23" s="98" customFormat="1" ht="56.25" customHeight="1">
      <c r="A280" s="53">
        <v>5</v>
      </c>
      <c r="B280" s="52" t="s">
        <v>514</v>
      </c>
      <c r="C280" s="53" t="s">
        <v>30</v>
      </c>
      <c r="D280" s="80" t="s">
        <v>515</v>
      </c>
      <c r="E280" s="55" t="s">
        <v>23</v>
      </c>
      <c r="F280" s="53" t="s">
        <v>507</v>
      </c>
      <c r="G280" s="14">
        <f>VLOOKUP($B280,'[1]CVPL'!$B$11:$T$521,14,0)</f>
        <v>75.08333333333333</v>
      </c>
      <c r="H280" s="14">
        <f>VLOOKUP($B280,'[1]CVPL'!$B$11:$T$521,15,0)</f>
        <v>21.666666666666668</v>
      </c>
      <c r="I280" s="14">
        <f>VLOOKUP($B280,'[1]CVPL'!$B$11:$T$521,16,0)</f>
        <v>21</v>
      </c>
      <c r="J280" s="14">
        <f>VLOOKUP($B280,'[1]CVPL'!$B$11:$T$521,17,0)</f>
        <v>117.75</v>
      </c>
      <c r="K280" s="15" t="str">
        <f>VLOOKUP($B280,'[1]CVPL'!$B$11:$T$521,18,0)</f>
        <v>Không đạt</v>
      </c>
      <c r="L280" s="15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</row>
    <row r="281" spans="1:23" s="98" customFormat="1" ht="26.25" customHeight="1">
      <c r="A281" s="143" t="s">
        <v>516</v>
      </c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5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</row>
    <row r="282" spans="1:23" s="98" customFormat="1" ht="54.75" customHeight="1">
      <c r="A282" s="53">
        <v>1</v>
      </c>
      <c r="B282" s="52" t="s">
        <v>517</v>
      </c>
      <c r="C282" s="53" t="s">
        <v>30</v>
      </c>
      <c r="D282" s="80" t="s">
        <v>518</v>
      </c>
      <c r="E282" s="55" t="s">
        <v>23</v>
      </c>
      <c r="F282" s="53" t="s">
        <v>519</v>
      </c>
      <c r="G282" s="14">
        <f>VLOOKUP($B282,'[1]CVPL'!$B$11:$T$521,14,0)</f>
        <v>70.25</v>
      </c>
      <c r="H282" s="14">
        <f>VLOOKUP($B282,'[1]CVPL'!$B$11:$T$521,15,0)</f>
        <v>25.833333333333332</v>
      </c>
      <c r="I282" s="14">
        <f>VLOOKUP($B282,'[1]CVPL'!$B$11:$T$521,16,0)</f>
        <v>25.166666666666668</v>
      </c>
      <c r="J282" s="14">
        <f>VLOOKUP($B282,'[1]CVPL'!$B$11:$T$521,17,0)</f>
        <v>121.25</v>
      </c>
      <c r="K282" s="15" t="str">
        <f>VLOOKUP($B282,'[1]CVPL'!$B$11:$T$521,18,0)</f>
        <v>Đạt</v>
      </c>
      <c r="L282" s="15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</row>
    <row r="283" spans="1:23" s="98" customFormat="1" ht="54.75" customHeight="1">
      <c r="A283" s="53">
        <v>2</v>
      </c>
      <c r="B283" s="52" t="s">
        <v>520</v>
      </c>
      <c r="C283" s="53" t="s">
        <v>30</v>
      </c>
      <c r="D283" s="80" t="s">
        <v>521</v>
      </c>
      <c r="E283" s="55" t="s">
        <v>23</v>
      </c>
      <c r="F283" s="53" t="s">
        <v>519</v>
      </c>
      <c r="G283" s="14">
        <f>VLOOKUP($B283,'[1]CVPL'!$B$11:$T$521,14,0)</f>
        <v>65.06666666666666</v>
      </c>
      <c r="H283" s="14">
        <f>VLOOKUP($B283,'[1]CVPL'!$B$11:$T$521,15,0)</f>
        <v>15.666666666666666</v>
      </c>
      <c r="I283" s="14">
        <f>VLOOKUP($B283,'[1]CVPL'!$B$11:$T$521,16,0)</f>
        <v>14.666666666666666</v>
      </c>
      <c r="J283" s="14">
        <f>VLOOKUP($B283,'[1]CVPL'!$B$11:$T$521,17,0)</f>
        <v>95.4</v>
      </c>
      <c r="K283" s="15" t="str">
        <f>VLOOKUP($B283,'[1]CVPL'!$B$11:$T$521,18,0)</f>
        <v>Không đạt</v>
      </c>
      <c r="L283" s="15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</row>
    <row r="284" spans="1:23" s="98" customFormat="1" ht="54.75" customHeight="1">
      <c r="A284" s="53">
        <v>3</v>
      </c>
      <c r="B284" s="52" t="s">
        <v>522</v>
      </c>
      <c r="C284" s="53" t="s">
        <v>21</v>
      </c>
      <c r="D284" s="80" t="s">
        <v>523</v>
      </c>
      <c r="E284" s="55" t="s">
        <v>23</v>
      </c>
      <c r="F284" s="53" t="s">
        <v>519</v>
      </c>
      <c r="G284" s="14">
        <f>VLOOKUP($B284,'[1]CVPL'!$B$11:$T$521,14,0)</f>
        <v>72.06666666666666</v>
      </c>
      <c r="H284" s="14">
        <f>VLOOKUP($B284,'[1]CVPL'!$B$11:$T$521,15,0)</f>
        <v>27.5</v>
      </c>
      <c r="I284" s="14">
        <f>VLOOKUP($B284,'[1]CVPL'!$B$11:$T$521,16,0)</f>
        <v>26.666666666666668</v>
      </c>
      <c r="J284" s="14">
        <f>VLOOKUP($B284,'[1]CVPL'!$B$11:$T$521,17,0)</f>
        <v>126.23333333333333</v>
      </c>
      <c r="K284" s="15" t="str">
        <f>VLOOKUP($B284,'[1]CVPL'!$B$11:$T$521,18,0)</f>
        <v>Đạt</v>
      </c>
      <c r="L284" s="15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</row>
    <row r="285" spans="1:23" s="98" customFormat="1" ht="24.75" customHeight="1">
      <c r="A285" s="143" t="s">
        <v>524</v>
      </c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5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</row>
    <row r="286" spans="1:23" s="98" customFormat="1" ht="24" customHeight="1">
      <c r="A286" s="143" t="s">
        <v>525</v>
      </c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5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</row>
    <row r="287" spans="1:23" s="98" customFormat="1" ht="35.25" customHeight="1">
      <c r="A287" s="53">
        <v>1</v>
      </c>
      <c r="B287" s="52" t="s">
        <v>526</v>
      </c>
      <c r="C287" s="53" t="s">
        <v>30</v>
      </c>
      <c r="D287" s="80" t="s">
        <v>408</v>
      </c>
      <c r="E287" s="55" t="s">
        <v>40</v>
      </c>
      <c r="F287" s="53" t="s">
        <v>527</v>
      </c>
      <c r="G287" s="14">
        <f>VLOOKUP($B287,'[1]CVPL'!$B$11:$T$521,14,0)</f>
        <v>75.46666666666667</v>
      </c>
      <c r="H287" s="14">
        <f>VLOOKUP($B287,'[1]CVPL'!$B$11:$T$521,15,0)</f>
        <v>8.333333333333334</v>
      </c>
      <c r="I287" s="14">
        <f>VLOOKUP($B287,'[1]CVPL'!$B$11:$T$521,16,0)</f>
        <v>7.5</v>
      </c>
      <c r="J287" s="14">
        <f>VLOOKUP($B287,'[1]CVPL'!$B$11:$T$521,17,0)</f>
        <v>91.3</v>
      </c>
      <c r="K287" s="15" t="str">
        <f>VLOOKUP($B287,'[1]CVPL'!$B$11:$T$521,18,0)</f>
        <v>Không đạt</v>
      </c>
      <c r="L287" s="15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</row>
    <row r="288" spans="1:23" s="98" customFormat="1" ht="35.25" customHeight="1">
      <c r="A288" s="53">
        <v>2</v>
      </c>
      <c r="B288" s="52" t="s">
        <v>528</v>
      </c>
      <c r="C288" s="53" t="s">
        <v>21</v>
      </c>
      <c r="D288" s="80" t="s">
        <v>529</v>
      </c>
      <c r="E288" s="55" t="s">
        <v>40</v>
      </c>
      <c r="F288" s="53" t="s">
        <v>527</v>
      </c>
      <c r="G288" s="14">
        <f>VLOOKUP($B288,'[1]CVPL'!$B$11:$T$521,14,0)</f>
        <v>61.1</v>
      </c>
      <c r="H288" s="14">
        <f>VLOOKUP($B288,'[1]CVPL'!$B$11:$T$521,15,0)</f>
        <v>14.166666666666666</v>
      </c>
      <c r="I288" s="14">
        <f>VLOOKUP($B288,'[1]CVPL'!$B$11:$T$521,16,0)</f>
        <v>14.5</v>
      </c>
      <c r="J288" s="14">
        <f>VLOOKUP($B288,'[1]CVPL'!$B$11:$T$521,17,0)</f>
        <v>89.76666666666667</v>
      </c>
      <c r="K288" s="15" t="str">
        <f>VLOOKUP($B288,'[1]CVPL'!$B$11:$T$521,18,0)</f>
        <v>Không đạt</v>
      </c>
      <c r="L288" s="15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</row>
    <row r="289" spans="1:23" s="98" customFormat="1" ht="35.25" customHeight="1">
      <c r="A289" s="53">
        <v>3</v>
      </c>
      <c r="B289" s="52" t="s">
        <v>530</v>
      </c>
      <c r="C289" s="53" t="s">
        <v>30</v>
      </c>
      <c r="D289" s="80" t="s">
        <v>531</v>
      </c>
      <c r="E289" s="55" t="s">
        <v>40</v>
      </c>
      <c r="F289" s="53" t="s">
        <v>527</v>
      </c>
      <c r="G289" s="14">
        <f>VLOOKUP($B289,'[1]CVPL'!$B$11:$T$521,14,0)</f>
        <v>75.06666666666666</v>
      </c>
      <c r="H289" s="14">
        <f>VLOOKUP($B289,'[1]CVPL'!$B$11:$T$521,15,0)</f>
        <v>19.333333333333332</v>
      </c>
      <c r="I289" s="14">
        <f>VLOOKUP($B289,'[1]CVPL'!$B$11:$T$521,16,0)</f>
        <v>18.833333333333332</v>
      </c>
      <c r="J289" s="14">
        <f>VLOOKUP($B289,'[1]CVPL'!$B$11:$T$521,17,0)</f>
        <v>113.23333333333332</v>
      </c>
      <c r="K289" s="15" t="str">
        <f>VLOOKUP($B289,'[1]CVPL'!$B$11:$T$521,18,0)</f>
        <v>Không đạt</v>
      </c>
      <c r="L289" s="15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</row>
    <row r="290" spans="1:23" s="98" customFormat="1" ht="35.25" customHeight="1">
      <c r="A290" s="53">
        <v>4</v>
      </c>
      <c r="B290" s="52" t="s">
        <v>532</v>
      </c>
      <c r="C290" s="53" t="s">
        <v>30</v>
      </c>
      <c r="D290" s="80" t="s">
        <v>533</v>
      </c>
      <c r="E290" s="55" t="s">
        <v>40</v>
      </c>
      <c r="F290" s="53" t="s">
        <v>527</v>
      </c>
      <c r="G290" s="14">
        <f>VLOOKUP($B290,'[1]CVPL'!$B$11:$T$521,14,0)</f>
        <v>73.01666666666667</v>
      </c>
      <c r="H290" s="14">
        <f>VLOOKUP($B290,'[1]CVPL'!$B$11:$T$521,15,0)</f>
        <v>30.5</v>
      </c>
      <c r="I290" s="14">
        <f>VLOOKUP($B290,'[1]CVPL'!$B$11:$T$521,16,0)</f>
        <v>30.5</v>
      </c>
      <c r="J290" s="14">
        <f>VLOOKUP($B290,'[1]CVPL'!$B$11:$T$521,17,0)</f>
        <v>134.01666666666665</v>
      </c>
      <c r="K290" s="15" t="str">
        <f>VLOOKUP($B290,'[1]CVPL'!$B$11:$T$521,18,0)</f>
        <v>Đạt</v>
      </c>
      <c r="L290" s="15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</row>
    <row r="291" spans="1:23" s="98" customFormat="1" ht="35.25" customHeight="1">
      <c r="A291" s="53">
        <v>5</v>
      </c>
      <c r="B291" s="52" t="s">
        <v>534</v>
      </c>
      <c r="C291" s="53" t="s">
        <v>30</v>
      </c>
      <c r="D291" s="80" t="s">
        <v>535</v>
      </c>
      <c r="E291" s="55" t="s">
        <v>47</v>
      </c>
      <c r="F291" s="53" t="s">
        <v>527</v>
      </c>
      <c r="G291" s="14">
        <v>74</v>
      </c>
      <c r="H291" s="14">
        <v>27.5</v>
      </c>
      <c r="I291" s="14">
        <v>27.666666666666668</v>
      </c>
      <c r="J291" s="14">
        <v>129.16666666666666</v>
      </c>
      <c r="K291" s="15" t="s">
        <v>34</v>
      </c>
      <c r="L291" s="15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</row>
    <row r="292" spans="1:23" s="102" customFormat="1" ht="35.25" customHeight="1">
      <c r="A292" s="53">
        <v>6</v>
      </c>
      <c r="B292" s="52" t="s">
        <v>536</v>
      </c>
      <c r="C292" s="53" t="s">
        <v>21</v>
      </c>
      <c r="D292" s="80" t="s">
        <v>537</v>
      </c>
      <c r="E292" s="55" t="s">
        <v>40</v>
      </c>
      <c r="F292" s="53" t="s">
        <v>527</v>
      </c>
      <c r="G292" s="14">
        <f>VLOOKUP($B292,'[1]CVPL'!$B$11:$T$521,14,0)</f>
        <v>61</v>
      </c>
      <c r="H292" s="14">
        <f>VLOOKUP($B292,'[1]CVPL'!$B$11:$T$521,15,0)</f>
        <v>26.833333333333332</v>
      </c>
      <c r="I292" s="14">
        <f>VLOOKUP($B292,'[1]CVPL'!$B$11:$T$521,16,0)</f>
        <v>27.166666666666668</v>
      </c>
      <c r="J292" s="14">
        <f>VLOOKUP($B292,'[1]CVPL'!$B$11:$T$521,17,0)</f>
        <v>115</v>
      </c>
      <c r="K292" s="15" t="str">
        <f>VLOOKUP($B292,'[1]CVPL'!$B$11:$T$521,18,0)</f>
        <v>Đạt</v>
      </c>
      <c r="L292" s="15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</row>
    <row r="293" spans="1:23" s="102" customFormat="1" ht="35.25" customHeight="1">
      <c r="A293" s="53">
        <v>7</v>
      </c>
      <c r="B293" s="52" t="s">
        <v>538</v>
      </c>
      <c r="C293" s="53" t="s">
        <v>30</v>
      </c>
      <c r="D293" s="80" t="s">
        <v>539</v>
      </c>
      <c r="E293" s="55" t="s">
        <v>40</v>
      </c>
      <c r="F293" s="53" t="s">
        <v>527</v>
      </c>
      <c r="G293" s="14">
        <f>VLOOKUP($B293,'[1]CVPL'!$B$11:$T$521,14,0)</f>
        <v>71.08333333333333</v>
      </c>
      <c r="H293" s="14">
        <f>VLOOKUP($B293,'[1]CVPL'!$B$11:$T$521,15,0)</f>
        <v>21</v>
      </c>
      <c r="I293" s="14">
        <f>VLOOKUP($B293,'[1]CVPL'!$B$11:$T$521,16,0)</f>
        <v>21</v>
      </c>
      <c r="J293" s="14">
        <f>VLOOKUP($B293,'[1]CVPL'!$B$11:$T$521,17,0)</f>
        <v>113.08333333333333</v>
      </c>
      <c r="K293" s="15" t="str">
        <f>VLOOKUP($B293,'[1]CVPL'!$B$11:$T$521,18,0)</f>
        <v>Không đạt</v>
      </c>
      <c r="L293" s="15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</row>
    <row r="294" spans="1:23" s="102" customFormat="1" ht="35.25" customHeight="1">
      <c r="A294" s="53">
        <v>8</v>
      </c>
      <c r="B294" s="52" t="s">
        <v>540</v>
      </c>
      <c r="C294" s="53" t="s">
        <v>30</v>
      </c>
      <c r="D294" s="80" t="s">
        <v>541</v>
      </c>
      <c r="E294" s="55" t="s">
        <v>40</v>
      </c>
      <c r="F294" s="53" t="s">
        <v>527</v>
      </c>
      <c r="G294" s="14">
        <f>VLOOKUP($B294,'[1]CVPL'!$B$11:$T$521,14,0)</f>
        <v>0</v>
      </c>
      <c r="H294" s="14">
        <f>VLOOKUP($B294,'[1]CVPL'!$B$11:$T$521,15,0)</f>
        <v>0</v>
      </c>
      <c r="I294" s="14">
        <f>VLOOKUP($B294,'[1]CVPL'!$B$11:$T$521,16,0)</f>
        <v>0</v>
      </c>
      <c r="J294" s="14">
        <f>VLOOKUP($B294,'[1]CVPL'!$B$11:$T$521,17,0)</f>
        <v>0</v>
      </c>
      <c r="K294" s="15" t="s">
        <v>65</v>
      </c>
      <c r="L294" s="15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</row>
    <row r="295" spans="1:23" s="102" customFormat="1" ht="35.25" customHeight="1">
      <c r="A295" s="53">
        <v>9</v>
      </c>
      <c r="B295" s="52" t="s">
        <v>542</v>
      </c>
      <c r="C295" s="53" t="s">
        <v>21</v>
      </c>
      <c r="D295" s="80" t="s">
        <v>543</v>
      </c>
      <c r="E295" s="55" t="s">
        <v>40</v>
      </c>
      <c r="F295" s="53" t="s">
        <v>527</v>
      </c>
      <c r="G295" s="14">
        <f>VLOOKUP($B295,'[1]CVPL'!$B$11:$T$521,14,0)</f>
        <v>0</v>
      </c>
      <c r="H295" s="14">
        <f>VLOOKUP($B295,'[1]CVPL'!$B$11:$T$521,15,0)</f>
        <v>0</v>
      </c>
      <c r="I295" s="14">
        <f>VLOOKUP($B295,'[1]CVPL'!$B$11:$T$521,16,0)</f>
        <v>0</v>
      </c>
      <c r="J295" s="14">
        <f>VLOOKUP($B295,'[1]CVPL'!$B$11:$T$521,17,0)</f>
        <v>0</v>
      </c>
      <c r="K295" s="15" t="s">
        <v>65</v>
      </c>
      <c r="L295" s="15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</row>
    <row r="296" spans="1:23" s="102" customFormat="1" ht="35.25" customHeight="1">
      <c r="A296" s="53">
        <v>10</v>
      </c>
      <c r="B296" s="52" t="s">
        <v>544</v>
      </c>
      <c r="C296" s="53" t="s">
        <v>30</v>
      </c>
      <c r="D296" s="80" t="s">
        <v>545</v>
      </c>
      <c r="E296" s="55" t="s">
        <v>40</v>
      </c>
      <c r="F296" s="53" t="s">
        <v>527</v>
      </c>
      <c r="G296" s="14">
        <f>VLOOKUP($B296,'[1]CVPL'!$B$11:$T$521,14,0)</f>
        <v>74.81666666666666</v>
      </c>
      <c r="H296" s="14">
        <f>VLOOKUP($B296,'[1]CVPL'!$B$11:$T$521,15,0)</f>
        <v>31.333333333333332</v>
      </c>
      <c r="I296" s="14">
        <f>VLOOKUP($B296,'[1]CVPL'!$B$11:$T$521,16,0)</f>
        <v>17.5</v>
      </c>
      <c r="J296" s="14">
        <f>VLOOKUP($B296,'[1]CVPL'!$B$11:$T$521,17,0)</f>
        <v>123.64999999999999</v>
      </c>
      <c r="K296" s="15" t="str">
        <f>VLOOKUP($B296,'[1]CVPL'!$B$11:$T$521,18,0)</f>
        <v>Không đạt</v>
      </c>
      <c r="L296" s="15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</row>
    <row r="297" spans="1:23" s="102" customFormat="1" ht="35.25" customHeight="1">
      <c r="A297" s="53">
        <v>11</v>
      </c>
      <c r="B297" s="52" t="s">
        <v>544</v>
      </c>
      <c r="C297" s="53" t="s">
        <v>30</v>
      </c>
      <c r="D297" s="80" t="s">
        <v>546</v>
      </c>
      <c r="E297" s="55" t="s">
        <v>40</v>
      </c>
      <c r="F297" s="53" t="s">
        <v>527</v>
      </c>
      <c r="G297" s="100" t="s">
        <v>509</v>
      </c>
      <c r="H297" s="100" t="s">
        <v>509</v>
      </c>
      <c r="I297" s="100" t="s">
        <v>509</v>
      </c>
      <c r="J297" s="100" t="s">
        <v>509</v>
      </c>
      <c r="K297" s="15" t="s">
        <v>65</v>
      </c>
      <c r="L297" s="15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</row>
    <row r="298" spans="1:23" s="102" customFormat="1" ht="35.25" customHeight="1">
      <c r="A298" s="53">
        <v>12</v>
      </c>
      <c r="B298" s="52" t="s">
        <v>547</v>
      </c>
      <c r="C298" s="53" t="s">
        <v>30</v>
      </c>
      <c r="D298" s="80" t="s">
        <v>548</v>
      </c>
      <c r="E298" s="55" t="s">
        <v>40</v>
      </c>
      <c r="F298" s="53" t="s">
        <v>527</v>
      </c>
      <c r="G298" s="14">
        <f>VLOOKUP($B298,'[1]CVPL'!$B$11:$T$521,14,0)</f>
        <v>0</v>
      </c>
      <c r="H298" s="14">
        <f>VLOOKUP($B298,'[1]CVPL'!$B$11:$T$521,15,0)</f>
        <v>0</v>
      </c>
      <c r="I298" s="14">
        <f>VLOOKUP($B298,'[1]CVPL'!$B$11:$T$521,16,0)</f>
        <v>0</v>
      </c>
      <c r="J298" s="14">
        <f>VLOOKUP($B298,'[1]CVPL'!$B$11:$T$521,17,0)</f>
        <v>0</v>
      </c>
      <c r="K298" s="15" t="s">
        <v>65</v>
      </c>
      <c r="L298" s="15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</row>
    <row r="299" spans="1:23" s="102" customFormat="1" ht="35.25" customHeight="1">
      <c r="A299" s="53">
        <v>13</v>
      </c>
      <c r="B299" s="52" t="s">
        <v>549</v>
      </c>
      <c r="C299" s="53" t="s">
        <v>30</v>
      </c>
      <c r="D299" s="80" t="s">
        <v>550</v>
      </c>
      <c r="E299" s="55" t="s">
        <v>40</v>
      </c>
      <c r="F299" s="53" t="s">
        <v>527</v>
      </c>
      <c r="G299" s="14">
        <f>VLOOKUP($B299,'[1]CVPL'!$B$11:$T$521,14,0)</f>
        <v>80.64999999999999</v>
      </c>
      <c r="H299" s="14">
        <f>VLOOKUP($B299,'[1]CVPL'!$B$11:$T$521,15,0)</f>
        <v>29.666666666666668</v>
      </c>
      <c r="I299" s="14">
        <f>VLOOKUP($B299,'[1]CVPL'!$B$11:$T$521,16,0)</f>
        <v>30.833333333333332</v>
      </c>
      <c r="J299" s="14">
        <f>VLOOKUP($B299,'[1]CVPL'!$B$11:$T$521,17,0)</f>
        <v>141.15</v>
      </c>
      <c r="K299" s="15" t="str">
        <f>VLOOKUP($B299,'[1]CVPL'!$B$11:$T$521,18,0)</f>
        <v>Đạt</v>
      </c>
      <c r="L299" s="15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</row>
    <row r="300" spans="1:23" s="104" customFormat="1" ht="24" customHeight="1">
      <c r="A300" s="143" t="s">
        <v>551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5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</row>
    <row r="301" spans="1:23" s="102" customFormat="1" ht="52.5" customHeight="1">
      <c r="A301" s="53">
        <v>1</v>
      </c>
      <c r="B301" s="52" t="s">
        <v>552</v>
      </c>
      <c r="C301" s="53" t="s">
        <v>30</v>
      </c>
      <c r="D301" s="80" t="s">
        <v>553</v>
      </c>
      <c r="E301" s="55" t="s">
        <v>40</v>
      </c>
      <c r="F301" s="53" t="s">
        <v>554</v>
      </c>
      <c r="G301" s="14">
        <f>VLOOKUP($B301,'[1]CVPL'!$B$11:$T$521,14,0)</f>
        <v>0</v>
      </c>
      <c r="H301" s="14">
        <f>VLOOKUP($B301,'[1]CVPL'!$B$11:$T$521,15,0)</f>
        <v>0</v>
      </c>
      <c r="I301" s="14">
        <f>VLOOKUP($B301,'[1]CVPL'!$B$11:$T$521,16,0)</f>
        <v>0</v>
      </c>
      <c r="J301" s="14">
        <f>VLOOKUP($B301,'[1]CVPL'!$B$11:$T$521,17,0)</f>
        <v>0</v>
      </c>
      <c r="K301" s="15" t="s">
        <v>65</v>
      </c>
      <c r="L301" s="15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</row>
    <row r="302" spans="1:23" s="102" customFormat="1" ht="52.5" customHeight="1">
      <c r="A302" s="53">
        <v>2</v>
      </c>
      <c r="B302" s="52" t="s">
        <v>555</v>
      </c>
      <c r="C302" s="53" t="s">
        <v>30</v>
      </c>
      <c r="D302" s="80" t="s">
        <v>408</v>
      </c>
      <c r="E302" s="55" t="s">
        <v>40</v>
      </c>
      <c r="F302" s="53" t="s">
        <v>554</v>
      </c>
      <c r="G302" s="14">
        <v>77.33333333333333</v>
      </c>
      <c r="H302" s="14">
        <v>29.166666666666668</v>
      </c>
      <c r="I302" s="14">
        <v>30.166666666666668</v>
      </c>
      <c r="J302" s="14">
        <v>136.66666666666666</v>
      </c>
      <c r="K302" s="15" t="s">
        <v>34</v>
      </c>
      <c r="L302" s="15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</row>
    <row r="303" spans="1:23" s="102" customFormat="1" ht="52.5" customHeight="1">
      <c r="A303" s="53">
        <v>3</v>
      </c>
      <c r="B303" s="52" t="s">
        <v>556</v>
      </c>
      <c r="C303" s="53" t="s">
        <v>30</v>
      </c>
      <c r="D303" s="80" t="s">
        <v>557</v>
      </c>
      <c r="E303" s="55" t="s">
        <v>47</v>
      </c>
      <c r="F303" s="53" t="s">
        <v>554</v>
      </c>
      <c r="G303" s="14">
        <v>77.5</v>
      </c>
      <c r="H303" s="14">
        <v>14.166666666666666</v>
      </c>
      <c r="I303" s="14">
        <v>13.333333333333334</v>
      </c>
      <c r="J303" s="14">
        <v>105</v>
      </c>
      <c r="K303" s="15" t="s">
        <v>25</v>
      </c>
      <c r="L303" s="15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</row>
    <row r="304" spans="1:23" s="102" customFormat="1" ht="52.5" customHeight="1">
      <c r="A304" s="53">
        <v>4</v>
      </c>
      <c r="B304" s="52" t="s">
        <v>558</v>
      </c>
      <c r="C304" s="53" t="s">
        <v>21</v>
      </c>
      <c r="D304" s="80">
        <v>34249</v>
      </c>
      <c r="E304" s="55" t="s">
        <v>40</v>
      </c>
      <c r="F304" s="53" t="s">
        <v>554</v>
      </c>
      <c r="G304" s="14">
        <f>VLOOKUP($B304,'[1]CVPL'!$B$11:$T$521,14,0)</f>
        <v>82.25</v>
      </c>
      <c r="H304" s="14">
        <f>VLOOKUP($B304,'[1]CVPL'!$B$11:$T$521,15,0)</f>
        <v>26.833333333333332</v>
      </c>
      <c r="I304" s="14">
        <f>VLOOKUP($B304,'[1]CVPL'!$B$11:$T$521,16,0)</f>
        <v>26.166666666666668</v>
      </c>
      <c r="J304" s="14">
        <f>VLOOKUP($B304,'[1]CVPL'!$B$11:$T$521,17,0)</f>
        <v>135.25</v>
      </c>
      <c r="K304" s="15" t="str">
        <f>VLOOKUP($B304,'[1]CVPL'!$B$11:$T$521,18,0)</f>
        <v>Đạt</v>
      </c>
      <c r="L304" s="15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</row>
    <row r="305" spans="1:23" s="102" customFormat="1" ht="52.5" customHeight="1">
      <c r="A305" s="53">
        <v>5</v>
      </c>
      <c r="B305" s="52" t="s">
        <v>243</v>
      </c>
      <c r="C305" s="53" t="s">
        <v>30</v>
      </c>
      <c r="D305" s="105" t="s">
        <v>559</v>
      </c>
      <c r="E305" s="55" t="s">
        <v>40</v>
      </c>
      <c r="F305" s="53" t="s">
        <v>554</v>
      </c>
      <c r="G305" s="14">
        <v>75</v>
      </c>
      <c r="H305" s="14">
        <v>19.833333333333332</v>
      </c>
      <c r="I305" s="14">
        <v>22.5</v>
      </c>
      <c r="J305" s="14">
        <v>117.33333333333333</v>
      </c>
      <c r="K305" s="15" t="s">
        <v>25</v>
      </c>
      <c r="L305" s="15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</row>
    <row r="306" spans="1:23" s="102" customFormat="1" ht="52.5" customHeight="1">
      <c r="A306" s="53">
        <v>6</v>
      </c>
      <c r="B306" s="52" t="s">
        <v>560</v>
      </c>
      <c r="C306" s="53" t="s">
        <v>21</v>
      </c>
      <c r="D306" s="80" t="s">
        <v>561</v>
      </c>
      <c r="E306" s="55" t="s">
        <v>40</v>
      </c>
      <c r="F306" s="53" t="s">
        <v>554</v>
      </c>
      <c r="G306" s="14">
        <f>VLOOKUP($B306,'[1]CVPL'!$B$11:$T$521,14,0)</f>
        <v>68</v>
      </c>
      <c r="H306" s="14">
        <f>VLOOKUP($B306,'[1]CVPL'!$B$11:$T$521,15,0)</f>
        <v>30</v>
      </c>
      <c r="I306" s="14">
        <f>VLOOKUP($B306,'[1]CVPL'!$B$11:$T$521,16,0)</f>
        <v>29.666666666666668</v>
      </c>
      <c r="J306" s="14">
        <f>VLOOKUP($B306,'[1]CVPL'!$B$11:$T$521,17,0)</f>
        <v>127.66666666666667</v>
      </c>
      <c r="K306" s="15" t="str">
        <f>VLOOKUP($B306,'[1]CVPL'!$B$11:$T$521,18,0)</f>
        <v>Đạt</v>
      </c>
      <c r="L306" s="15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</row>
    <row r="307" spans="1:23" s="102" customFormat="1" ht="52.5" customHeight="1">
      <c r="A307" s="53">
        <v>7</v>
      </c>
      <c r="B307" s="52" t="s">
        <v>562</v>
      </c>
      <c r="C307" s="53" t="s">
        <v>21</v>
      </c>
      <c r="D307" s="80" t="s">
        <v>563</v>
      </c>
      <c r="E307" s="55" t="s">
        <v>47</v>
      </c>
      <c r="F307" s="53" t="s">
        <v>554</v>
      </c>
      <c r="G307" s="14">
        <v>69</v>
      </c>
      <c r="H307" s="14">
        <v>16.666666666666668</v>
      </c>
      <c r="I307" s="14">
        <v>15</v>
      </c>
      <c r="J307" s="14">
        <v>100.66666666666667</v>
      </c>
      <c r="K307" s="15" t="s">
        <v>25</v>
      </c>
      <c r="L307" s="15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</row>
    <row r="308" spans="1:23" s="102" customFormat="1" ht="52.5" customHeight="1">
      <c r="A308" s="53">
        <v>8</v>
      </c>
      <c r="B308" s="52" t="s">
        <v>564</v>
      </c>
      <c r="C308" s="53" t="s">
        <v>21</v>
      </c>
      <c r="D308" s="80" t="s">
        <v>386</v>
      </c>
      <c r="E308" s="55" t="s">
        <v>40</v>
      </c>
      <c r="F308" s="53" t="s">
        <v>554</v>
      </c>
      <c r="G308" s="14">
        <f>VLOOKUP($B308,'[1]CVPL'!$B$11:$T$521,14,0)</f>
        <v>0</v>
      </c>
      <c r="H308" s="14">
        <f>VLOOKUP($B308,'[1]CVPL'!$B$11:$T$521,15,0)</f>
        <v>0</v>
      </c>
      <c r="I308" s="14">
        <f>VLOOKUP($B308,'[1]CVPL'!$B$11:$T$521,16,0)</f>
        <v>0</v>
      </c>
      <c r="J308" s="14">
        <f>VLOOKUP($B308,'[1]CVPL'!$B$11:$T$521,17,0)</f>
        <v>0</v>
      </c>
      <c r="K308" s="15" t="s">
        <v>65</v>
      </c>
      <c r="L308" s="15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</row>
    <row r="309" spans="1:23" s="98" customFormat="1" ht="25.5" customHeight="1">
      <c r="A309" s="143" t="s">
        <v>565</v>
      </c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5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</row>
    <row r="310" spans="1:23" s="106" customFormat="1" ht="24.75" customHeight="1">
      <c r="A310" s="143" t="s">
        <v>566</v>
      </c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</row>
    <row r="311" spans="1:23" s="96" customFormat="1" ht="47.25" customHeight="1">
      <c r="A311" s="107">
        <v>1</v>
      </c>
      <c r="B311" s="108" t="s">
        <v>567</v>
      </c>
      <c r="C311" s="107" t="s">
        <v>21</v>
      </c>
      <c r="D311" s="109">
        <v>31157</v>
      </c>
      <c r="E311" s="110" t="s">
        <v>108</v>
      </c>
      <c r="F311" s="107" t="s">
        <v>568</v>
      </c>
      <c r="G311" s="37">
        <f>VLOOKUP($B311,'[1]CVPL'!$B$11:$T$521,14,0)</f>
        <v>56.63333333333333</v>
      </c>
      <c r="H311" s="37">
        <f>VLOOKUP($B311,'[1]CVPL'!$B$11:$T$521,15,0)</f>
        <v>20.833333333333332</v>
      </c>
      <c r="I311" s="37">
        <f>VLOOKUP($B311,'[1]CVPL'!$B$11:$T$521,16,0)</f>
        <v>20.5</v>
      </c>
      <c r="J311" s="37">
        <f>VLOOKUP($B311,'[1]CVPL'!$B$11:$T$521,17,0)</f>
        <v>97.96666666666667</v>
      </c>
      <c r="K311" s="38" t="str">
        <f>VLOOKUP($B311,'[1]CVPL'!$B$11:$T$521,18,0)</f>
        <v>Không đạt</v>
      </c>
      <c r="L311" s="38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</row>
    <row r="312" spans="1:23" s="96" customFormat="1" ht="47.25" customHeight="1">
      <c r="A312" s="107">
        <v>2</v>
      </c>
      <c r="B312" s="108" t="s">
        <v>569</v>
      </c>
      <c r="C312" s="107" t="s">
        <v>21</v>
      </c>
      <c r="D312" s="109">
        <v>32595</v>
      </c>
      <c r="E312" s="110" t="s">
        <v>108</v>
      </c>
      <c r="F312" s="107" t="s">
        <v>568</v>
      </c>
      <c r="G312" s="37">
        <f>VLOOKUP($B312,'[1]CVPL'!$B$11:$T$521,14,0)</f>
        <v>65.43333333333334</v>
      </c>
      <c r="H312" s="37">
        <f>VLOOKUP($B312,'[1]CVPL'!$B$11:$T$521,15,0)</f>
        <v>26.333333333333332</v>
      </c>
      <c r="I312" s="37">
        <f>VLOOKUP($B312,'[1]CVPL'!$B$11:$T$521,16,0)</f>
        <v>26.5</v>
      </c>
      <c r="J312" s="37">
        <f>VLOOKUP($B312,'[1]CVPL'!$B$11:$T$521,17,0)</f>
        <v>118.26666666666667</v>
      </c>
      <c r="K312" s="38" t="str">
        <f>VLOOKUP($B312,'[1]CVPL'!$B$11:$T$521,18,0)</f>
        <v>Đạt</v>
      </c>
      <c r="L312" s="38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</row>
    <row r="313" spans="1:23" s="96" customFormat="1" ht="47.25" customHeight="1">
      <c r="A313" s="107">
        <v>3</v>
      </c>
      <c r="B313" s="108" t="s">
        <v>570</v>
      </c>
      <c r="C313" s="107" t="s">
        <v>21</v>
      </c>
      <c r="D313" s="109">
        <v>33487</v>
      </c>
      <c r="E313" s="110" t="s">
        <v>47</v>
      </c>
      <c r="F313" s="107" t="s">
        <v>568</v>
      </c>
      <c r="G313" s="37">
        <f>VLOOKUP($B313,'[1]CVPL'!$B$11:$T$521,14,0)</f>
        <v>73.63333333333334</v>
      </c>
      <c r="H313" s="37">
        <f>VLOOKUP($B313,'[1]CVPL'!$B$11:$T$521,15,0)</f>
        <v>27.666666666666668</v>
      </c>
      <c r="I313" s="37">
        <f>VLOOKUP($B313,'[1]CVPL'!$B$11:$T$521,16,0)</f>
        <v>25.833333333333332</v>
      </c>
      <c r="J313" s="37">
        <f>VLOOKUP($B313,'[1]CVPL'!$B$11:$T$521,17,0)</f>
        <v>127.13333333333334</v>
      </c>
      <c r="K313" s="38" t="str">
        <f>VLOOKUP($B313,'[1]CVPL'!$B$11:$T$521,18,0)</f>
        <v>Đạt</v>
      </c>
      <c r="L313" s="38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</row>
    <row r="314" spans="1:23" s="96" customFormat="1" ht="47.25" customHeight="1">
      <c r="A314" s="107">
        <v>4</v>
      </c>
      <c r="B314" s="108" t="s">
        <v>571</v>
      </c>
      <c r="C314" s="107" t="s">
        <v>30</v>
      </c>
      <c r="D314" s="109">
        <v>33778</v>
      </c>
      <c r="E314" s="110" t="s">
        <v>157</v>
      </c>
      <c r="F314" s="107" t="s">
        <v>568</v>
      </c>
      <c r="G314" s="37">
        <f>VLOOKUP($B314,'[1]CVPL'!$B$11:$T$521,14,0)</f>
        <v>71.06666666666666</v>
      </c>
      <c r="H314" s="37">
        <f>VLOOKUP($B314,'[1]CVPL'!$B$11:$T$521,15,0)</f>
        <v>33.333333333333336</v>
      </c>
      <c r="I314" s="37">
        <f>VLOOKUP($B314,'[1]CVPL'!$B$11:$T$521,16,0)</f>
        <v>35</v>
      </c>
      <c r="J314" s="37">
        <f>VLOOKUP($B314,'[1]CVPL'!$B$11:$T$521,17,0)</f>
        <v>139.4</v>
      </c>
      <c r="K314" s="38" t="str">
        <f>VLOOKUP($B314,'[1]CVPL'!$B$11:$T$521,18,0)</f>
        <v>Đạt</v>
      </c>
      <c r="L314" s="38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</row>
    <row r="315" spans="1:23" s="91" customFormat="1" ht="47.25" customHeight="1">
      <c r="A315" s="107">
        <v>5</v>
      </c>
      <c r="B315" s="108" t="s">
        <v>572</v>
      </c>
      <c r="C315" s="107" t="s">
        <v>21</v>
      </c>
      <c r="D315" s="109">
        <v>32907</v>
      </c>
      <c r="E315" s="110" t="s">
        <v>211</v>
      </c>
      <c r="F315" s="107" t="s">
        <v>568</v>
      </c>
      <c r="G315" s="37">
        <f>VLOOKUP($B315,'[1]CVPL'!$B$11:$T$521,14,0)</f>
        <v>58.416666666666664</v>
      </c>
      <c r="H315" s="37">
        <f>VLOOKUP($B315,'[1]CVPL'!$B$11:$T$521,15,0)</f>
        <v>25.833333333333332</v>
      </c>
      <c r="I315" s="37">
        <f>VLOOKUP($B315,'[1]CVPL'!$B$11:$T$521,16,0)</f>
        <v>25</v>
      </c>
      <c r="J315" s="37">
        <f>VLOOKUP($B315,'[1]CVPL'!$B$11:$T$521,17,0)</f>
        <v>109.25</v>
      </c>
      <c r="K315" s="38" t="str">
        <f>VLOOKUP($B315,'[1]CVPL'!$B$11:$T$521,18,0)</f>
        <v>Đạt</v>
      </c>
      <c r="L315" s="38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1:23" s="91" customFormat="1" ht="47.25" customHeight="1">
      <c r="A316" s="107">
        <v>6</v>
      </c>
      <c r="B316" s="108" t="s">
        <v>573</v>
      </c>
      <c r="C316" s="107" t="s">
        <v>30</v>
      </c>
      <c r="D316" s="109">
        <v>31390</v>
      </c>
      <c r="E316" s="110" t="s">
        <v>203</v>
      </c>
      <c r="F316" s="107" t="s">
        <v>568</v>
      </c>
      <c r="G316" s="37">
        <f>VLOOKUP($B316,'[1]CVPL'!$B$11:$T$521,14,0)</f>
        <v>0</v>
      </c>
      <c r="H316" s="37">
        <f>VLOOKUP($B316,'[1]CVPL'!$B$11:$T$521,15,0)</f>
        <v>0</v>
      </c>
      <c r="I316" s="37">
        <f>VLOOKUP($B316,'[1]CVPL'!$B$11:$T$521,16,0)</f>
        <v>0</v>
      </c>
      <c r="J316" s="37">
        <f>VLOOKUP($B316,'[1]CVPL'!$B$11:$T$521,17,0)</f>
        <v>0</v>
      </c>
      <c r="K316" s="38" t="s">
        <v>65</v>
      </c>
      <c r="L316" s="38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1:23" s="91" customFormat="1" ht="47.25" customHeight="1">
      <c r="A317" s="107">
        <v>7</v>
      </c>
      <c r="B317" s="108" t="s">
        <v>574</v>
      </c>
      <c r="C317" s="107" t="s">
        <v>21</v>
      </c>
      <c r="D317" s="109">
        <v>33930</v>
      </c>
      <c r="E317" s="110" t="s">
        <v>108</v>
      </c>
      <c r="F317" s="107" t="s">
        <v>568</v>
      </c>
      <c r="G317" s="37">
        <f>VLOOKUP($B317,'[1]CVPL'!$B$11:$T$521,14,0)</f>
        <v>61.46666666666667</v>
      </c>
      <c r="H317" s="37">
        <f>VLOOKUP($B317,'[1]CVPL'!$B$11:$T$521,15,0)</f>
        <v>15</v>
      </c>
      <c r="I317" s="37">
        <f>VLOOKUP($B317,'[1]CVPL'!$B$11:$T$521,16,0)</f>
        <v>15</v>
      </c>
      <c r="J317" s="37">
        <f>VLOOKUP($B317,'[1]CVPL'!$B$11:$T$521,17,0)</f>
        <v>91.46666666666667</v>
      </c>
      <c r="K317" s="38" t="str">
        <f>VLOOKUP($B317,'[1]CVPL'!$B$11:$T$521,18,0)</f>
        <v>Không đạt</v>
      </c>
      <c r="L317" s="38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1:23" s="91" customFormat="1" ht="47.25" customHeight="1">
      <c r="A318" s="107">
        <v>8</v>
      </c>
      <c r="B318" s="108" t="s">
        <v>575</v>
      </c>
      <c r="C318" s="107" t="s">
        <v>21</v>
      </c>
      <c r="D318" s="109">
        <v>32154</v>
      </c>
      <c r="E318" s="110" t="s">
        <v>108</v>
      </c>
      <c r="F318" s="107" t="s">
        <v>568</v>
      </c>
      <c r="G318" s="37">
        <f>VLOOKUP($B318,'[1]CVPL'!$B$11:$T$521,14,0)</f>
        <v>0</v>
      </c>
      <c r="H318" s="37">
        <f>VLOOKUP($B318,'[1]CVPL'!$B$11:$T$521,15,0)</f>
        <v>0</v>
      </c>
      <c r="I318" s="37">
        <f>VLOOKUP($B318,'[1]CVPL'!$B$11:$T$521,16,0)</f>
        <v>0</v>
      </c>
      <c r="J318" s="37">
        <f>VLOOKUP($B318,'[1]CVPL'!$B$11:$T$521,17,0)</f>
        <v>0</v>
      </c>
      <c r="K318" s="38" t="s">
        <v>65</v>
      </c>
      <c r="L318" s="38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1:23" s="91" customFormat="1" ht="47.25" customHeight="1">
      <c r="A319" s="107">
        <v>9</v>
      </c>
      <c r="B319" s="108" t="s">
        <v>576</v>
      </c>
      <c r="C319" s="107" t="s">
        <v>21</v>
      </c>
      <c r="D319" s="109">
        <v>29315</v>
      </c>
      <c r="E319" s="110" t="s">
        <v>44</v>
      </c>
      <c r="F319" s="107" t="s">
        <v>568</v>
      </c>
      <c r="G319" s="37">
        <f>VLOOKUP($B319,'[1]CVPL'!$B$11:$T$521,14,0)</f>
        <v>64.03333333333333</v>
      </c>
      <c r="H319" s="37">
        <f>VLOOKUP($B319,'[1]CVPL'!$B$11:$T$521,15,0)</f>
        <v>29.666666666666668</v>
      </c>
      <c r="I319" s="37">
        <f>VLOOKUP($B319,'[1]CVPL'!$B$11:$T$521,16,0)</f>
        <v>30</v>
      </c>
      <c r="J319" s="37">
        <f>VLOOKUP($B319,'[1]CVPL'!$B$11:$T$521,17,0)</f>
        <v>123.7</v>
      </c>
      <c r="K319" s="38" t="str">
        <f>VLOOKUP($B319,'[1]CVPL'!$B$11:$T$521,18,0)</f>
        <v>Đạt</v>
      </c>
      <c r="L319" s="38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1:23" s="91" customFormat="1" ht="47.25" customHeight="1">
      <c r="A320" s="107">
        <v>10</v>
      </c>
      <c r="B320" s="108" t="s">
        <v>577</v>
      </c>
      <c r="C320" s="107" t="s">
        <v>30</v>
      </c>
      <c r="D320" s="109">
        <v>32563</v>
      </c>
      <c r="E320" s="110" t="s">
        <v>40</v>
      </c>
      <c r="F320" s="107" t="s">
        <v>568</v>
      </c>
      <c r="G320" s="37">
        <f>VLOOKUP($B320,'[1]CVPL'!$B$11:$T$521,14,0)</f>
        <v>77.61666666666666</v>
      </c>
      <c r="H320" s="37">
        <f>VLOOKUP($B320,'[1]CVPL'!$B$11:$T$521,15,0)</f>
        <v>28.333333333333332</v>
      </c>
      <c r="I320" s="37">
        <f>VLOOKUP($B320,'[1]CVPL'!$B$11:$T$521,16,0)</f>
        <v>27.666666666666668</v>
      </c>
      <c r="J320" s="37">
        <f>VLOOKUP($B320,'[1]CVPL'!$B$11:$T$521,17,0)</f>
        <v>133.61666666666665</v>
      </c>
      <c r="K320" s="38" t="str">
        <f>VLOOKUP($B320,'[1]CVPL'!$B$11:$T$521,18,0)</f>
        <v>Đạt</v>
      </c>
      <c r="L320" s="38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1:23" s="91" customFormat="1" ht="47.25" customHeight="1">
      <c r="A321" s="107">
        <v>11</v>
      </c>
      <c r="B321" s="108" t="s">
        <v>578</v>
      </c>
      <c r="C321" s="107" t="s">
        <v>30</v>
      </c>
      <c r="D321" s="109">
        <v>33332</v>
      </c>
      <c r="E321" s="110" t="s">
        <v>211</v>
      </c>
      <c r="F321" s="107" t="s">
        <v>568</v>
      </c>
      <c r="G321" s="37">
        <f>VLOOKUP($B321,'[1]CVPL'!$B$11:$T$521,14,0)</f>
        <v>69.39999999999999</v>
      </c>
      <c r="H321" s="37">
        <f>VLOOKUP($B321,'[1]CVPL'!$B$11:$T$521,15,0)</f>
        <v>32.5</v>
      </c>
      <c r="I321" s="37">
        <f>VLOOKUP($B321,'[1]CVPL'!$B$11:$T$521,16,0)</f>
        <v>33.333333333333336</v>
      </c>
      <c r="J321" s="37">
        <f>VLOOKUP($B321,'[1]CVPL'!$B$11:$T$521,17,0)</f>
        <v>135.23333333333332</v>
      </c>
      <c r="K321" s="38" t="str">
        <f>VLOOKUP($B321,'[1]CVPL'!$B$11:$T$521,18,0)</f>
        <v>Đạt</v>
      </c>
      <c r="L321" s="38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1:23" s="91" customFormat="1" ht="47.25" customHeight="1">
      <c r="A322" s="107">
        <v>12</v>
      </c>
      <c r="B322" s="108" t="s">
        <v>579</v>
      </c>
      <c r="C322" s="107" t="s">
        <v>30</v>
      </c>
      <c r="D322" s="109">
        <v>31635</v>
      </c>
      <c r="E322" s="110" t="s">
        <v>580</v>
      </c>
      <c r="F322" s="107" t="s">
        <v>568</v>
      </c>
      <c r="G322" s="37">
        <v>66.5</v>
      </c>
      <c r="H322" s="37">
        <v>14.166666666666666</v>
      </c>
      <c r="I322" s="37">
        <v>11.666666666666666</v>
      </c>
      <c r="J322" s="37">
        <v>92.33333333333334</v>
      </c>
      <c r="K322" s="38" t="s">
        <v>25</v>
      </c>
      <c r="L322" s="38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1:23" s="98" customFormat="1" ht="25.5" customHeight="1">
      <c r="A323" s="150" t="s">
        <v>581</v>
      </c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2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</row>
    <row r="324" spans="1:23" s="91" customFormat="1" ht="48" customHeight="1">
      <c r="A324" s="107">
        <v>1</v>
      </c>
      <c r="B324" s="108" t="s">
        <v>582</v>
      </c>
      <c r="C324" s="107" t="s">
        <v>30</v>
      </c>
      <c r="D324" s="109">
        <v>34221</v>
      </c>
      <c r="E324" s="110" t="s">
        <v>44</v>
      </c>
      <c r="F324" s="107" t="s">
        <v>583</v>
      </c>
      <c r="G324" s="37">
        <f>VLOOKUP($B324,'[1]CVPL'!$B$11:$T$521,14,0)</f>
        <v>70.48333333333333</v>
      </c>
      <c r="H324" s="37">
        <f>VLOOKUP($B324,'[1]CVPL'!$B$11:$T$521,15,0)</f>
        <v>34.166666666666664</v>
      </c>
      <c r="I324" s="37">
        <f>VLOOKUP($B324,'[1]CVPL'!$B$11:$T$521,16,0)</f>
        <v>32.166666666666664</v>
      </c>
      <c r="J324" s="37">
        <f>VLOOKUP($B324,'[1]CVPL'!$B$11:$T$521,17,0)</f>
        <v>136.81666666666666</v>
      </c>
      <c r="K324" s="38" t="str">
        <f>VLOOKUP($B324,'[1]CVPL'!$B$11:$T$521,18,0)</f>
        <v>Đạt</v>
      </c>
      <c r="L324" s="38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1:23" s="91" customFormat="1" ht="48" customHeight="1">
      <c r="A325" s="107">
        <v>2</v>
      </c>
      <c r="B325" s="108" t="s">
        <v>584</v>
      </c>
      <c r="C325" s="107" t="s">
        <v>30</v>
      </c>
      <c r="D325" s="109">
        <v>32771</v>
      </c>
      <c r="E325" s="110" t="s">
        <v>108</v>
      </c>
      <c r="F325" s="107" t="s">
        <v>583</v>
      </c>
      <c r="G325" s="37">
        <f>VLOOKUP($B325,'[1]CVPL'!$B$11:$T$521,14,0)</f>
        <v>61.06666666666666</v>
      </c>
      <c r="H325" s="37">
        <f>VLOOKUP($B325,'[1]CVPL'!$B$11:$T$521,15,0)</f>
        <v>25</v>
      </c>
      <c r="I325" s="37">
        <f>VLOOKUP($B325,'[1]CVPL'!$B$11:$T$521,16,0)</f>
        <v>25.166666666666668</v>
      </c>
      <c r="J325" s="37">
        <f>VLOOKUP($B325,'[1]CVPL'!$B$11:$T$521,17,0)</f>
        <v>111.23333333333333</v>
      </c>
      <c r="K325" s="38" t="str">
        <f>VLOOKUP($B325,'[1]CVPL'!$B$11:$T$521,18,0)</f>
        <v>Đạt</v>
      </c>
      <c r="L325" s="38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1:23" s="91" customFormat="1" ht="48" customHeight="1">
      <c r="A326" s="107">
        <v>3</v>
      </c>
      <c r="B326" s="108" t="s">
        <v>585</v>
      </c>
      <c r="C326" s="107" t="s">
        <v>30</v>
      </c>
      <c r="D326" s="109">
        <v>32426</v>
      </c>
      <c r="E326" s="110" t="s">
        <v>179</v>
      </c>
      <c r="F326" s="107" t="s">
        <v>583</v>
      </c>
      <c r="G326" s="37">
        <f>VLOOKUP($B326,'[1]CVPL'!$B$11:$T$521,14,0)</f>
        <v>61.43333333333334</v>
      </c>
      <c r="H326" s="37">
        <f>VLOOKUP($B326,'[1]CVPL'!$B$11:$T$521,15,0)</f>
        <v>27.166666666666668</v>
      </c>
      <c r="I326" s="37">
        <f>VLOOKUP($B326,'[1]CVPL'!$B$11:$T$521,16,0)</f>
        <v>26.833333333333332</v>
      </c>
      <c r="J326" s="37">
        <f>VLOOKUP($B326,'[1]CVPL'!$B$11:$T$521,17,0)</f>
        <v>115.43333333333334</v>
      </c>
      <c r="K326" s="38" t="str">
        <f>VLOOKUP($B326,'[1]CVPL'!$B$11:$T$521,18,0)</f>
        <v>Đạt</v>
      </c>
      <c r="L326" s="38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1:23" s="98" customFormat="1" ht="22.5" customHeight="1">
      <c r="A327" s="143" t="s">
        <v>586</v>
      </c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5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</row>
    <row r="328" spans="1:23" s="98" customFormat="1" ht="23.25" customHeight="1">
      <c r="A328" s="143" t="s">
        <v>587</v>
      </c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5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</row>
    <row r="329" spans="1:23" s="98" customFormat="1" ht="59.25" customHeight="1">
      <c r="A329" s="53">
        <v>1</v>
      </c>
      <c r="B329" s="52" t="s">
        <v>588</v>
      </c>
      <c r="C329" s="53" t="s">
        <v>21</v>
      </c>
      <c r="D329" s="80" t="s">
        <v>589</v>
      </c>
      <c r="E329" s="55" t="s">
        <v>47</v>
      </c>
      <c r="F329" s="53" t="s">
        <v>590</v>
      </c>
      <c r="G329" s="14">
        <f>VLOOKUP($B329,'[1]CVPL'!$B$11:$T$521,14,0)</f>
        <v>73.43333333333334</v>
      </c>
      <c r="H329" s="14">
        <f>VLOOKUP($B329,'[1]CVPL'!$B$11:$T$521,15,0)</f>
        <v>20</v>
      </c>
      <c r="I329" s="14">
        <f>VLOOKUP($B329,'[1]CVPL'!$B$11:$T$521,16,0)</f>
        <v>20.5</v>
      </c>
      <c r="J329" s="14">
        <f>VLOOKUP($B329,'[1]CVPL'!$B$11:$T$521,17,0)</f>
        <v>113.93333333333334</v>
      </c>
      <c r="K329" s="15" t="str">
        <f>VLOOKUP($B329,'[1]CVPL'!$B$11:$T$521,18,0)</f>
        <v>Không đạt</v>
      </c>
      <c r="L329" s="15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</row>
    <row r="330" spans="1:23" s="98" customFormat="1" ht="59.25" customHeight="1">
      <c r="A330" s="53">
        <v>2</v>
      </c>
      <c r="B330" s="52" t="s">
        <v>591</v>
      </c>
      <c r="C330" s="53" t="s">
        <v>21</v>
      </c>
      <c r="D330" s="80" t="s">
        <v>592</v>
      </c>
      <c r="E330" s="55" t="s">
        <v>160</v>
      </c>
      <c r="F330" s="53" t="s">
        <v>590</v>
      </c>
      <c r="G330" s="14">
        <f>VLOOKUP($B330,'[1]CVPL'!$B$11:$T$521,14,0)</f>
        <v>65</v>
      </c>
      <c r="H330" s="14">
        <f>VLOOKUP($B330,'[1]CVPL'!$B$11:$T$521,15,0)</f>
        <v>26.4</v>
      </c>
      <c r="I330" s="14">
        <f>VLOOKUP($B330,'[1]CVPL'!$B$11:$T$521,16,0)</f>
        <v>27.2</v>
      </c>
      <c r="J330" s="14">
        <f>VLOOKUP($B330,'[1]CVPL'!$B$11:$T$521,17,0)</f>
        <v>118.60000000000001</v>
      </c>
      <c r="K330" s="15" t="str">
        <f>VLOOKUP($B330,'[1]CVPL'!$B$11:$T$521,18,0)</f>
        <v>Đạt</v>
      </c>
      <c r="L330" s="15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</row>
    <row r="331" spans="1:23" s="98" customFormat="1" ht="59.25" customHeight="1">
      <c r="A331" s="53">
        <v>3</v>
      </c>
      <c r="B331" s="52" t="s">
        <v>593</v>
      </c>
      <c r="C331" s="53" t="s">
        <v>21</v>
      </c>
      <c r="D331" s="80" t="s">
        <v>513</v>
      </c>
      <c r="E331" s="55" t="s">
        <v>44</v>
      </c>
      <c r="F331" s="53" t="s">
        <v>590</v>
      </c>
      <c r="G331" s="14">
        <f>VLOOKUP($B331,'[1]CVPL'!$B$11:$T$521,14,0)</f>
        <v>86.03333333333335</v>
      </c>
      <c r="H331" s="14">
        <f>VLOOKUP($B331,'[1]CVPL'!$B$11:$T$521,15,0)</f>
        <v>28.333333333333332</v>
      </c>
      <c r="I331" s="14">
        <f>VLOOKUP($B331,'[1]CVPL'!$B$11:$T$521,16,0)</f>
        <v>27.166666666666668</v>
      </c>
      <c r="J331" s="14">
        <f>VLOOKUP($B331,'[1]CVPL'!$B$11:$T$521,17,0)</f>
        <v>141.53333333333333</v>
      </c>
      <c r="K331" s="15" t="str">
        <f>VLOOKUP($B331,'[1]CVPL'!$B$11:$T$521,18,0)</f>
        <v>Đạt</v>
      </c>
      <c r="L331" s="15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</row>
    <row r="352" spans="2:3" ht="15.75">
      <c r="B352" s="111"/>
      <c r="C352" s="111"/>
    </row>
    <row r="353" spans="2:3" ht="15.75">
      <c r="B353" s="111"/>
      <c r="C353" s="111"/>
    </row>
    <row r="354" spans="2:3" ht="15.75">
      <c r="B354" s="111"/>
      <c r="C354" s="111"/>
    </row>
    <row r="355" spans="2:3" ht="15.75">
      <c r="B355" s="111"/>
      <c r="C355" s="111"/>
    </row>
  </sheetData>
  <sheetProtection/>
  <mergeCells count="107">
    <mergeCell ref="A328:L328"/>
    <mergeCell ref="A309:L309"/>
    <mergeCell ref="A310:L310"/>
    <mergeCell ref="A323:L323"/>
    <mergeCell ref="A327:L327"/>
    <mergeCell ref="A281:L281"/>
    <mergeCell ref="A285:L285"/>
    <mergeCell ref="A286:L286"/>
    <mergeCell ref="A300:L300"/>
    <mergeCell ref="A259:L259"/>
    <mergeCell ref="A260:L260"/>
    <mergeCell ref="A263:L263"/>
    <mergeCell ref="A275:L275"/>
    <mergeCell ref="A241:L241"/>
    <mergeCell ref="A249:L249"/>
    <mergeCell ref="A250:L250"/>
    <mergeCell ref="A256:L256"/>
    <mergeCell ref="A199:L199"/>
    <mergeCell ref="A204:L204"/>
    <mergeCell ref="A205:L205"/>
    <mergeCell ref="A236:L236"/>
    <mergeCell ref="A158:L158"/>
    <mergeCell ref="A159:L159"/>
    <mergeCell ref="A183:L183"/>
    <mergeCell ref="A184:L184"/>
    <mergeCell ref="A139:L139"/>
    <mergeCell ref="A146:L146"/>
    <mergeCell ref="A147:L147"/>
    <mergeCell ref="A153:L153"/>
    <mergeCell ref="GR115:HG115"/>
    <mergeCell ref="A121:L121"/>
    <mergeCell ref="A122:L122"/>
    <mergeCell ref="A138:L138"/>
    <mergeCell ref="EF115:EU115"/>
    <mergeCell ref="EV115:FK115"/>
    <mergeCell ref="GB115:GQ115"/>
    <mergeCell ref="GB114:GQ114"/>
    <mergeCell ref="GR114:HG114"/>
    <mergeCell ref="N115:W115"/>
    <mergeCell ref="X115:AM115"/>
    <mergeCell ref="AN115:BC115"/>
    <mergeCell ref="BD115:BS115"/>
    <mergeCell ref="BT115:CI115"/>
    <mergeCell ref="CJ115:CY115"/>
    <mergeCell ref="CZ115:DO115"/>
    <mergeCell ref="DP115:EE115"/>
    <mergeCell ref="DP114:EE114"/>
    <mergeCell ref="EF114:EU114"/>
    <mergeCell ref="EV114:FK114"/>
    <mergeCell ref="FL114:GA114"/>
    <mergeCell ref="FL115:GA115"/>
    <mergeCell ref="BD114:BS114"/>
    <mergeCell ref="BT114:CI114"/>
    <mergeCell ref="CJ114:CY114"/>
    <mergeCell ref="CZ114:DO114"/>
    <mergeCell ref="A110:L110"/>
    <mergeCell ref="N114:W114"/>
    <mergeCell ref="X114:AM114"/>
    <mergeCell ref="AN114:BC114"/>
    <mergeCell ref="A104:L104"/>
    <mergeCell ref="A105:L105"/>
    <mergeCell ref="A108:L108"/>
    <mergeCell ref="A109:L109"/>
    <mergeCell ref="A95:L95"/>
    <mergeCell ref="A96:L96"/>
    <mergeCell ref="A100:L100"/>
    <mergeCell ref="A101:L101"/>
    <mergeCell ref="A89:L89"/>
    <mergeCell ref="A90:L90"/>
    <mergeCell ref="A91:L91"/>
    <mergeCell ref="A93:L93"/>
    <mergeCell ref="A77:L77"/>
    <mergeCell ref="A81:L81"/>
    <mergeCell ref="A82:L82"/>
    <mergeCell ref="A83:L83"/>
    <mergeCell ref="A68:L68"/>
    <mergeCell ref="A69:L69"/>
    <mergeCell ref="A75:L75"/>
    <mergeCell ref="A76:L76"/>
    <mergeCell ref="A55:L55"/>
    <mergeCell ref="A59:L59"/>
    <mergeCell ref="A63:L63"/>
    <mergeCell ref="A67:L67"/>
    <mergeCell ref="A48:L48"/>
    <mergeCell ref="A49:L49"/>
    <mergeCell ref="A51:L51"/>
    <mergeCell ref="A52:L52"/>
    <mergeCell ref="A28:L28"/>
    <mergeCell ref="A29:L29"/>
    <mergeCell ref="A37:L37"/>
    <mergeCell ref="A43:L43"/>
    <mergeCell ref="A14:L14"/>
    <mergeCell ref="A15:L15"/>
    <mergeCell ref="A19:L19"/>
    <mergeCell ref="A20:L20"/>
    <mergeCell ref="A9:L9"/>
    <mergeCell ref="A10:L10"/>
    <mergeCell ref="A11:L11"/>
    <mergeCell ref="A13:L13"/>
    <mergeCell ref="A3:E3"/>
    <mergeCell ref="A4:L4"/>
    <mergeCell ref="A5:L5"/>
    <mergeCell ref="A6:L6"/>
    <mergeCell ref="A1:E1"/>
    <mergeCell ref="G1:M1"/>
    <mergeCell ref="A2:E2"/>
    <mergeCell ref="G2:M2"/>
  </mergeCells>
  <printOptions/>
  <pageMargins left="0.49" right="0.32" top="0.35" bottom="0.32" header="0.2" footer="0.2"/>
  <pageSetup horizontalDpi="600" verticalDpi="600" orientation="landscape" paperSize="9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trannamdt1</cp:lastModifiedBy>
  <cp:lastPrinted>2016-07-07T03:17:23Z</cp:lastPrinted>
  <dcterms:created xsi:type="dcterms:W3CDTF">2016-07-07T03:02:59Z</dcterms:created>
  <dcterms:modified xsi:type="dcterms:W3CDTF">2016-07-11T07:20:38Z</dcterms:modified>
  <cp:category/>
  <cp:version/>
  <cp:contentType/>
  <cp:contentStatus/>
</cp:coreProperties>
</file>